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521" windowWidth="10035" windowHeight="9090" tabRatio="806" activeTab="0"/>
  </bookViews>
  <sheets>
    <sheet name="1A-JrMenOpen" sheetId="1" r:id="rId1"/>
    <sheet name="1B-JrMenLt" sheetId="2" r:id="rId2"/>
    <sheet name="1C-JrMenNov" sheetId="3" r:id="rId3"/>
    <sheet name="2-JrMen&amp;WomCox" sheetId="4" r:id="rId4"/>
    <sheet name="3A-JrWomOpen" sheetId="5" r:id="rId5"/>
    <sheet name="3B-JrWomLt" sheetId="6" r:id="rId6"/>
    <sheet name="3C-JrWomNov" sheetId="7" r:id="rId7"/>
    <sheet name="4-H.S.TeamRelay" sheetId="8" r:id="rId8"/>
    <sheet name="5-OpenMen" sheetId="9" r:id="rId9"/>
    <sheet name="6-OpenWom" sheetId="10" r:id="rId10"/>
    <sheet name="7-LtMen" sheetId="11" r:id="rId11"/>
    <sheet name="8-LtWom" sheetId="12" r:id="rId12"/>
    <sheet name="9-OpenNovMen" sheetId="13" r:id="rId13"/>
    <sheet name="10-OpenNovWom" sheetId="14" r:id="rId14"/>
    <sheet name="11-Men&amp;WomCox" sheetId="15" r:id="rId15"/>
    <sheet name="18A-MixedRelayCollege" sheetId="16" r:id="rId16"/>
    <sheet name="12-MastMen" sheetId="17" r:id="rId17"/>
    <sheet name="13-MastWom" sheetId="18" r:id="rId18"/>
    <sheet name="14-SenMen" sheetId="19" r:id="rId19"/>
    <sheet name="15-VetMen" sheetId="20" r:id="rId20"/>
    <sheet name="16-SenWom" sheetId="21" r:id="rId21"/>
    <sheet name="17-VetWom" sheetId="22" r:id="rId22"/>
    <sheet name="18B-MixedRelayRemaining" sheetId="23" r:id="rId23"/>
    <sheet name="19-500mDash" sheetId="24" r:id="rId24"/>
    <sheet name="20-Youth" sheetId="25" r:id="rId25"/>
    <sheet name="JCU vs. Case" sheetId="26" r:id="rId26"/>
  </sheets>
  <definedNames/>
  <calcPr fullCalcOnLoad="1"/>
</workbook>
</file>

<file path=xl/sharedStrings.xml><?xml version="1.0" encoding="utf-8"?>
<sst xmlns="http://schemas.openxmlformats.org/spreadsheetml/2006/main" count="757" uniqueCount="418">
  <si>
    <t>First Name</t>
  </si>
  <si>
    <t>Last Name</t>
  </si>
  <si>
    <t>Organization</t>
  </si>
  <si>
    <t>Time</t>
  </si>
  <si>
    <t>Event #5 - Open Men</t>
  </si>
  <si>
    <t>Event #2 - Junior Men &amp; Women Coxswain</t>
  </si>
  <si>
    <t>Event #1A - Junior Men Open</t>
  </si>
  <si>
    <t>Event #1B - Junior Men Ltwt.</t>
  </si>
  <si>
    <t>Event #1C - Junior Men Novice</t>
  </si>
  <si>
    <t>Place</t>
  </si>
  <si>
    <t>Event #3A - Junior Women Open</t>
  </si>
  <si>
    <t>Event #3B - Junior Women Ltwt.</t>
  </si>
  <si>
    <t>Event #3C - Junior Women Novice</t>
  </si>
  <si>
    <t>Event #6 - Open Women</t>
  </si>
  <si>
    <t>Ann</t>
  </si>
  <si>
    <t>Ortega</t>
  </si>
  <si>
    <t>WRRA</t>
  </si>
  <si>
    <t>Brian</t>
  </si>
  <si>
    <t>Harte</t>
  </si>
  <si>
    <t>Bad Dog Sporting Enterprises</t>
  </si>
  <si>
    <t>Event #4 - Scholastic Team Relay</t>
  </si>
  <si>
    <t>Event #7 - Ltwt. Men</t>
  </si>
  <si>
    <t>Event #8 - Ltwt. Women</t>
  </si>
  <si>
    <t>Event #9 - Open Novice Men</t>
  </si>
  <si>
    <t>Event #10 - Open Novice Women</t>
  </si>
  <si>
    <t>James</t>
  </si>
  <si>
    <t>Field</t>
  </si>
  <si>
    <t>Darcy</t>
  </si>
  <si>
    <t>Green</t>
  </si>
  <si>
    <t>JCU</t>
  </si>
  <si>
    <t>Meghan</t>
  </si>
  <si>
    <t>Curry</t>
  </si>
  <si>
    <t>Christie</t>
  </si>
  <si>
    <t>Jack</t>
  </si>
  <si>
    <t>Lesley</t>
  </si>
  <si>
    <t>Biel</t>
  </si>
  <si>
    <t>Kristen</t>
  </si>
  <si>
    <t>LoGrasso</t>
  </si>
  <si>
    <t>Erin</t>
  </si>
  <si>
    <t>Hazi</t>
  </si>
  <si>
    <t>WRRA Team A</t>
  </si>
  <si>
    <t>Jim</t>
  </si>
  <si>
    <t>Ridge</t>
  </si>
  <si>
    <t>Bruce</t>
  </si>
  <si>
    <t>Onutz</t>
  </si>
  <si>
    <t>Mike</t>
  </si>
  <si>
    <t>Childress</t>
  </si>
  <si>
    <t>Ward</t>
  </si>
  <si>
    <t>Rodney</t>
  </si>
  <si>
    <t>Gallaway</t>
  </si>
  <si>
    <t>Lee</t>
  </si>
  <si>
    <t>Stephen</t>
  </si>
  <si>
    <t>Moldovanyi</t>
  </si>
  <si>
    <t>St. Ignatius</t>
  </si>
  <si>
    <t>Kevin</t>
  </si>
  <si>
    <t>Dahlhausen</t>
  </si>
  <si>
    <t xml:space="preserve">Dahlhausen </t>
  </si>
  <si>
    <t>Zupancic</t>
  </si>
  <si>
    <t>Grace</t>
  </si>
  <si>
    <t>Tamas</t>
  </si>
  <si>
    <t>Christina</t>
  </si>
  <si>
    <t>Allison</t>
  </si>
  <si>
    <t>Samantha</t>
  </si>
  <si>
    <t>Gaser</t>
  </si>
  <si>
    <t>Rachael</t>
  </si>
  <si>
    <t>Amanda</t>
  </si>
  <si>
    <t>Alonso</t>
  </si>
  <si>
    <t>Katie</t>
  </si>
  <si>
    <t>Laura</t>
  </si>
  <si>
    <t>Hurley</t>
  </si>
  <si>
    <t>Kristina</t>
  </si>
  <si>
    <t>Jakomin</t>
  </si>
  <si>
    <t>McDermott</t>
  </si>
  <si>
    <t>Alexandra</t>
  </si>
  <si>
    <t>Naegele</t>
  </si>
  <si>
    <t>Renata</t>
  </si>
  <si>
    <t>Ashford</t>
  </si>
  <si>
    <t>Claire</t>
  </si>
  <si>
    <t>Boutelle</t>
  </si>
  <si>
    <t>Audrey</t>
  </si>
  <si>
    <t>Dejak</t>
  </si>
  <si>
    <t>Nicole</t>
  </si>
  <si>
    <t>Hilaire</t>
  </si>
  <si>
    <t>Anya</t>
  </si>
  <si>
    <t>Horning</t>
  </si>
  <si>
    <t>Chelsea</t>
  </si>
  <si>
    <t>Kalata</t>
  </si>
  <si>
    <t>Megyesi</t>
  </si>
  <si>
    <t>Jeanne</t>
  </si>
  <si>
    <t>Michael</t>
  </si>
  <si>
    <t>Daniela</t>
  </si>
  <si>
    <t>Turcinov</t>
  </si>
  <si>
    <t>Jessica</t>
  </si>
  <si>
    <t>Wolanin</t>
  </si>
  <si>
    <t>Rachel</t>
  </si>
  <si>
    <t>Zang</t>
  </si>
  <si>
    <t>Jackie</t>
  </si>
  <si>
    <t>Benedict</t>
  </si>
  <si>
    <t>Kacy</t>
  </si>
  <si>
    <t>Carmichael</t>
  </si>
  <si>
    <t>Carolann</t>
  </si>
  <si>
    <t>Carran</t>
  </si>
  <si>
    <t>Lauren</t>
  </si>
  <si>
    <t>Nina</t>
  </si>
  <si>
    <t>Ferritto</t>
  </si>
  <si>
    <t>Julia</t>
  </si>
  <si>
    <t>Hissa</t>
  </si>
  <si>
    <t>Sarah</t>
  </si>
  <si>
    <t>Kukura</t>
  </si>
  <si>
    <t>Levy</t>
  </si>
  <si>
    <t>McGowan</t>
  </si>
  <si>
    <t>Anna</t>
  </si>
  <si>
    <t>Mohr</t>
  </si>
  <si>
    <t>Samatha</t>
  </si>
  <si>
    <t>Raines</t>
  </si>
  <si>
    <t>Caitlin</t>
  </si>
  <si>
    <t>Sweeney</t>
  </si>
  <si>
    <t>Megan</t>
  </si>
  <si>
    <t>CSRA</t>
  </si>
  <si>
    <t>Sharon</t>
  </si>
  <si>
    <t>Romilly</t>
  </si>
  <si>
    <t>Event #11 - Men &amp; Women Coxswain</t>
  </si>
  <si>
    <t>Event #18A - Mixed 6-Person Team Relay</t>
  </si>
  <si>
    <t>Event #18B - Mixed 6-Person Team Relay</t>
  </si>
  <si>
    <t>Event #12 - Masters Men</t>
  </si>
  <si>
    <t>Event #13 - Masters Women</t>
  </si>
  <si>
    <t>Event #14 - Senior Men</t>
  </si>
  <si>
    <t>Event #15 - Veteran Men</t>
  </si>
  <si>
    <t>Event #16 - Senior Women</t>
  </si>
  <si>
    <t>Event #17 - Veteran Women</t>
  </si>
  <si>
    <t>Hall</t>
  </si>
  <si>
    <t>Randal El</t>
  </si>
  <si>
    <t>Stalter</t>
  </si>
  <si>
    <t>Philippe</t>
  </si>
  <si>
    <t>Taneyhill</t>
  </si>
  <si>
    <t>Davis</t>
  </si>
  <si>
    <t>Tschantz</t>
  </si>
  <si>
    <t>Jules</t>
  </si>
  <si>
    <t>Rees</t>
  </si>
  <si>
    <t xml:space="preserve">Liz </t>
  </si>
  <si>
    <t>Martelli</t>
  </si>
  <si>
    <t>Krista</t>
  </si>
  <si>
    <t>Yanega</t>
  </si>
  <si>
    <t>Nowak</t>
  </si>
  <si>
    <t>Anjali</t>
  </si>
  <si>
    <t>Kotha</t>
  </si>
  <si>
    <t xml:space="preserve">Amanda </t>
  </si>
  <si>
    <t>Dinunzio</t>
  </si>
  <si>
    <t>Vanessa</t>
  </si>
  <si>
    <t>Brandt</t>
  </si>
  <si>
    <t>Eileen</t>
  </si>
  <si>
    <t>Walsh</t>
  </si>
  <si>
    <t>Stiglianese</t>
  </si>
  <si>
    <t>JCU Team B (Nov)</t>
  </si>
  <si>
    <t>JCU Team A (Var)</t>
  </si>
  <si>
    <t>Case Team A</t>
  </si>
  <si>
    <t>Case Team B</t>
  </si>
  <si>
    <t>Case Team C</t>
  </si>
  <si>
    <t>Sebastian</t>
  </si>
  <si>
    <t>Wyman</t>
  </si>
  <si>
    <t>Case</t>
  </si>
  <si>
    <t xml:space="preserve">Marta </t>
  </si>
  <si>
    <t>Mazzawi</t>
  </si>
  <si>
    <t>Carolyn</t>
  </si>
  <si>
    <t>Sayre</t>
  </si>
  <si>
    <t>Chorney</t>
  </si>
  <si>
    <t>Jason</t>
  </si>
  <si>
    <t>Hudak</t>
  </si>
  <si>
    <t xml:space="preserve">Jason </t>
  </si>
  <si>
    <t>Colin</t>
  </si>
  <si>
    <t>Nadav</t>
  </si>
  <si>
    <t>Sam</t>
  </si>
  <si>
    <t xml:space="preserve">Mike </t>
  </si>
  <si>
    <t>Kampenmeyer</t>
  </si>
  <si>
    <t>Skowronski</t>
  </si>
  <si>
    <t>Weinberg</t>
  </si>
  <si>
    <t>Rivier</t>
  </si>
  <si>
    <t>Dedonno</t>
  </si>
  <si>
    <t>Bocci</t>
  </si>
  <si>
    <t>Valbona</t>
  </si>
  <si>
    <t>Beth</t>
  </si>
  <si>
    <t>Miranda</t>
  </si>
  <si>
    <t>Jacqueline</t>
  </si>
  <si>
    <t>Agata</t>
  </si>
  <si>
    <t>Bushi</t>
  </si>
  <si>
    <t>Caudill</t>
  </si>
  <si>
    <t>Cullins</t>
  </si>
  <si>
    <t>Downing</t>
  </si>
  <si>
    <t>Toborek</t>
  </si>
  <si>
    <t>Natalie</t>
  </si>
  <si>
    <t>Jackson</t>
  </si>
  <si>
    <t>Ray</t>
  </si>
  <si>
    <t>Buffington</t>
  </si>
  <si>
    <t>Kent State Stark</t>
  </si>
  <si>
    <t>Carol</t>
  </si>
  <si>
    <t>Wilson</t>
  </si>
  <si>
    <t>Wayne</t>
  </si>
  <si>
    <t>Reichard</t>
  </si>
  <si>
    <t>Marc</t>
  </si>
  <si>
    <t>Rob</t>
  </si>
  <si>
    <t>Dan</t>
  </si>
  <si>
    <t>Joe</t>
  </si>
  <si>
    <t>Willner</t>
  </si>
  <si>
    <t>Zdankiewicz</t>
  </si>
  <si>
    <t>Gorny</t>
  </si>
  <si>
    <t>March</t>
  </si>
  <si>
    <t>Andy</t>
  </si>
  <si>
    <t>Alex</t>
  </si>
  <si>
    <t>Luke</t>
  </si>
  <si>
    <t>Fath</t>
  </si>
  <si>
    <t>McCabe</t>
  </si>
  <si>
    <t>Morsch</t>
  </si>
  <si>
    <t>CSU</t>
  </si>
  <si>
    <t>Malone</t>
  </si>
  <si>
    <t>Rose</t>
  </si>
  <si>
    <t>Vamos</t>
  </si>
  <si>
    <t>Leah</t>
  </si>
  <si>
    <t>Mentch</t>
  </si>
  <si>
    <t>Dimitri</t>
  </si>
  <si>
    <t>Martynyak</t>
  </si>
  <si>
    <t>Denny</t>
  </si>
  <si>
    <t>Matheau</t>
  </si>
  <si>
    <t>Tim</t>
  </si>
  <si>
    <t>Marcovy</t>
  </si>
  <si>
    <t>Robins</t>
  </si>
  <si>
    <t>Allen</t>
  </si>
  <si>
    <t xml:space="preserve"> </t>
  </si>
  <si>
    <t>Alyssa</t>
  </si>
  <si>
    <t>Cohen</t>
  </si>
  <si>
    <t>Shaker</t>
  </si>
  <si>
    <t>Emily</t>
  </si>
  <si>
    <t>Sullivan</t>
  </si>
  <si>
    <t>Anastasia</t>
  </si>
  <si>
    <t>Frank</t>
  </si>
  <si>
    <t>Fullwood</t>
  </si>
  <si>
    <t>Lynch</t>
  </si>
  <si>
    <t>McGill</t>
  </si>
  <si>
    <t>Katherine</t>
  </si>
  <si>
    <t>O'Bryon</t>
  </si>
  <si>
    <t>Ledford</t>
  </si>
  <si>
    <t>Neubert</t>
  </si>
  <si>
    <t>Meagan</t>
  </si>
  <si>
    <t>Steiner</t>
  </si>
  <si>
    <t>Vitkus</t>
  </si>
  <si>
    <t>Heather</t>
  </si>
  <si>
    <t>Dabney</t>
  </si>
  <si>
    <t>Elliott</t>
  </si>
  <si>
    <t>Qua</t>
  </si>
  <si>
    <t>Ryan</t>
  </si>
  <si>
    <t>Carrie</t>
  </si>
  <si>
    <t>Coverdale</t>
  </si>
  <si>
    <t>Russell</t>
  </si>
  <si>
    <t>Grisez</t>
  </si>
  <si>
    <t>Sweet Ass Rowers</t>
  </si>
  <si>
    <t>Saylor</t>
  </si>
  <si>
    <t>Cool Girls' Team</t>
  </si>
  <si>
    <t>Karen</t>
  </si>
  <si>
    <t>Konrad</t>
  </si>
  <si>
    <t>BW</t>
  </si>
  <si>
    <t>Eric</t>
  </si>
  <si>
    <t>Robert</t>
  </si>
  <si>
    <t>Matthew</t>
  </si>
  <si>
    <t>Burning River Crew</t>
  </si>
  <si>
    <t>Elizabeth</t>
  </si>
  <si>
    <t>Jeannie</t>
  </si>
  <si>
    <t>Scott</t>
  </si>
  <si>
    <t>Spatny</t>
  </si>
  <si>
    <t>Kent State University</t>
  </si>
  <si>
    <t>8:31.7</t>
  </si>
  <si>
    <t>8:18.4</t>
  </si>
  <si>
    <t>8:48.4</t>
  </si>
  <si>
    <t>7:37.8</t>
  </si>
  <si>
    <t>8:47.4</t>
  </si>
  <si>
    <t>8:12.2</t>
  </si>
  <si>
    <t>8:09.4</t>
  </si>
  <si>
    <t>8:09.8</t>
  </si>
  <si>
    <t>8:32.2</t>
  </si>
  <si>
    <t>8:52.1</t>
  </si>
  <si>
    <t>Yurosko</t>
  </si>
  <si>
    <t>Holmes</t>
  </si>
  <si>
    <t>8:54.4</t>
  </si>
  <si>
    <t>9:20.6</t>
  </si>
  <si>
    <t>9:15.8</t>
  </si>
  <si>
    <t>10:02.6</t>
  </si>
  <si>
    <t>9:51.5</t>
  </si>
  <si>
    <t>9:30.2</t>
  </si>
  <si>
    <t>8:41.1</t>
  </si>
  <si>
    <t>9:38.2</t>
  </si>
  <si>
    <t>9:10.2</t>
  </si>
  <si>
    <t>8:32.0</t>
  </si>
  <si>
    <t>9:06.0</t>
  </si>
  <si>
    <t>9:19.1</t>
  </si>
  <si>
    <t>8:42.1</t>
  </si>
  <si>
    <t>9:04.4</t>
  </si>
  <si>
    <t>Nathaniel</t>
  </si>
  <si>
    <t>Alexis</t>
  </si>
  <si>
    <t>Taylor</t>
  </si>
  <si>
    <t>Brad</t>
  </si>
  <si>
    <t>Whitehead</t>
  </si>
  <si>
    <t>8:20.9</t>
  </si>
  <si>
    <t>8:21.7</t>
  </si>
  <si>
    <t>8:56.9</t>
  </si>
  <si>
    <t>8:30.4</t>
  </si>
  <si>
    <t>9:14.5</t>
  </si>
  <si>
    <t>9:48.9</t>
  </si>
  <si>
    <t>9:19.7</t>
  </si>
  <si>
    <t>9:12.7</t>
  </si>
  <si>
    <t>10:21.2</t>
  </si>
  <si>
    <t>10:44.5</t>
  </si>
  <si>
    <t>10:07.5</t>
  </si>
  <si>
    <t>9:15.0</t>
  </si>
  <si>
    <t>8:49.2</t>
  </si>
  <si>
    <t>9:11.0</t>
  </si>
  <si>
    <t>8:58.6</t>
  </si>
  <si>
    <t>9:42.8</t>
  </si>
  <si>
    <t>9:06.7</t>
  </si>
  <si>
    <t>9:05.3</t>
  </si>
  <si>
    <t>6:22.3</t>
  </si>
  <si>
    <t>CSRA Team A</t>
  </si>
  <si>
    <t>CSRA Team B</t>
  </si>
  <si>
    <t>Shaker Team HW</t>
  </si>
  <si>
    <t>Shaker Team LW</t>
  </si>
  <si>
    <t>7:21.4</t>
  </si>
  <si>
    <t>7:40.8</t>
  </si>
  <si>
    <t>15:02.2</t>
  </si>
  <si>
    <t>7:01.0</t>
  </si>
  <si>
    <t>8:08.0</t>
  </si>
  <si>
    <t>15:09.0</t>
  </si>
  <si>
    <t>6:46.8</t>
  </si>
  <si>
    <t>7:14.7</t>
  </si>
  <si>
    <t>6:39.2</t>
  </si>
  <si>
    <t>6:56.0</t>
  </si>
  <si>
    <t>6:55.5</t>
  </si>
  <si>
    <t>6:35.7</t>
  </si>
  <si>
    <t>6:43.8</t>
  </si>
  <si>
    <t>7:17.5</t>
  </si>
  <si>
    <t>8:39.7</t>
  </si>
  <si>
    <t>8:20.2</t>
  </si>
  <si>
    <t>8:29.6</t>
  </si>
  <si>
    <t>8:00.4</t>
  </si>
  <si>
    <t>7:40.4</t>
  </si>
  <si>
    <t>7:31.6</t>
  </si>
  <si>
    <t>7:32.1</t>
  </si>
  <si>
    <t>6:52.7</t>
  </si>
  <si>
    <t>7:32.7</t>
  </si>
  <si>
    <t>7:02.2</t>
  </si>
  <si>
    <t>Zack</t>
  </si>
  <si>
    <t>7:04.2</t>
  </si>
  <si>
    <t>7:17.3</t>
  </si>
  <si>
    <t>7:06.0</t>
  </si>
  <si>
    <t>7:06.3</t>
  </si>
  <si>
    <t>7:12.0</t>
  </si>
  <si>
    <t>7:11.4</t>
  </si>
  <si>
    <t>8:30.3</t>
  </si>
  <si>
    <t>8:05.8</t>
  </si>
  <si>
    <t>9:07.2</t>
  </si>
  <si>
    <t>8:34.6</t>
  </si>
  <si>
    <t>8:28.1</t>
  </si>
  <si>
    <t>8:47.2</t>
  </si>
  <si>
    <t>8:13.8</t>
  </si>
  <si>
    <t>7:20.7</t>
  </si>
  <si>
    <t>8:59.1</t>
  </si>
  <si>
    <t>8:35.5</t>
  </si>
  <si>
    <t>9:28.5</t>
  </si>
  <si>
    <t>8:01.5</t>
  </si>
  <si>
    <t>9:18.0</t>
  </si>
  <si>
    <t>7:58.7</t>
  </si>
  <si>
    <t>8:33.7</t>
  </si>
  <si>
    <t>7:38.5</t>
  </si>
  <si>
    <t>Tolly</t>
  </si>
  <si>
    <t>9:29.7</t>
  </si>
  <si>
    <t>9:46.4</t>
  </si>
  <si>
    <t>8:58.7</t>
  </si>
  <si>
    <t>8:37.1</t>
  </si>
  <si>
    <t>9:02.5</t>
  </si>
  <si>
    <t>9:38.1</t>
  </si>
  <si>
    <t>11:09.1</t>
  </si>
  <si>
    <t>10:25.0</t>
  </si>
  <si>
    <t>10:22.5</t>
  </si>
  <si>
    <t>10:36.3</t>
  </si>
  <si>
    <t>9:43.7</t>
  </si>
  <si>
    <t>Mark</t>
  </si>
  <si>
    <t>Silverstein</t>
  </si>
  <si>
    <t>WRRA Team B</t>
  </si>
  <si>
    <t>Bush</t>
  </si>
  <si>
    <t>7:22.4</t>
  </si>
  <si>
    <t>7:11.6</t>
  </si>
  <si>
    <t>7:35.8</t>
  </si>
  <si>
    <t>6:55.8</t>
  </si>
  <si>
    <t>8:03.2</t>
  </si>
  <si>
    <t>8:06.8</t>
  </si>
  <si>
    <t>10:10.0</t>
  </si>
  <si>
    <t>average seconds/rower</t>
  </si>
  <si>
    <t>seconds</t>
  </si>
  <si>
    <t>average minutes/rower</t>
  </si>
  <si>
    <t>minutes</t>
  </si>
  <si>
    <t>total seconds/rower</t>
  </si>
  <si>
    <t>total seconds</t>
  </si>
  <si>
    <t>7:42.0</t>
  </si>
  <si>
    <t>7:52.8</t>
  </si>
  <si>
    <t>avg. times</t>
  </si>
  <si>
    <t>total rowers</t>
  </si>
  <si>
    <t>8:18.6</t>
  </si>
  <si>
    <t>7:32.0</t>
  </si>
  <si>
    <t>7:27.6</t>
  </si>
  <si>
    <t>7:23.5</t>
  </si>
  <si>
    <t>7:01.9</t>
  </si>
  <si>
    <t>6:56.4</t>
  </si>
  <si>
    <t>tenths of seconds</t>
  </si>
  <si>
    <t>convert all to seconds</t>
  </si>
  <si>
    <t>Event #19 - 500m Dash - CANCELLED</t>
  </si>
  <si>
    <t>Pete</t>
  </si>
  <si>
    <t>Boukis</t>
  </si>
  <si>
    <t>7:56.1</t>
  </si>
  <si>
    <t>Event #20 - Youth (Under 14)</t>
  </si>
  <si>
    <t>1000 meters</t>
  </si>
  <si>
    <t>CSRA OVERALL</t>
  </si>
  <si>
    <t>SHAKER OVERALL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</si>
</sst>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[$-409]h:mm:ss\ AM/PM"/>
    <numFmt numFmtId="167" formatCode="[h]:mm:ss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00000"/>
    <numFmt numFmtId="174" formatCode="0.000"/>
    <numFmt numFmtId="175" formatCode="0.0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  <font>
      <sz val="10"/>
      <color indexed="8"/>
      <name val="Sans-serif"/>
      <family val="0"/>
    </font>
    <font>
      <sz val="11"/>
      <color indexed="13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4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Alignment="1">
      <alignment/>
    </xf>
    <xf numFmtId="6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47" fontId="2" fillId="0" borderId="0" xfId="0" applyNumberFormat="1" applyFont="1" applyAlignment="1">
      <alignment horizontal="left"/>
    </xf>
    <xf numFmtId="6" fontId="2" fillId="0" borderId="0" xfId="0" applyNumberFormat="1" applyFont="1" applyAlignment="1">
      <alignment/>
    </xf>
    <xf numFmtId="47" fontId="2" fillId="0" borderId="0" xfId="0" applyNumberFormat="1" applyFont="1" applyFill="1" applyAlignment="1">
      <alignment horizontal="left"/>
    </xf>
    <xf numFmtId="47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2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47" fontId="0" fillId="0" borderId="0" xfId="0" applyNumberFormat="1" applyFont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4" fontId="0" fillId="0" borderId="3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5" fillId="0" borderId="8" xfId="0" applyNumberFormat="1" applyFont="1" applyBorder="1" applyAlignment="1">
      <alignment/>
    </xf>
    <xf numFmtId="1" fontId="5" fillId="0" borderId="9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2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25"/>
  <sheetViews>
    <sheetView tabSelected="1" workbookViewId="0" topLeftCell="A1">
      <pane ySplit="3" topLeftCell="BM4" activePane="bottomLeft" state="frozen"/>
      <selection pane="topLeft" activeCell="A1" sqref="A1"/>
      <selection pane="bottomLeft" activeCell="F26" sqref="F26"/>
    </sheetView>
  </sheetViews>
  <sheetFormatPr defaultColWidth="9.140625" defaultRowHeight="12.75"/>
  <cols>
    <col min="1" max="1" width="9.140625" style="3" customWidth="1"/>
    <col min="2" max="2" width="13.00390625" style="1" bestFit="1" customWidth="1"/>
    <col min="3" max="3" width="12.8515625" style="1" bestFit="1" customWidth="1"/>
    <col min="4" max="4" width="20.140625" style="1" customWidth="1"/>
    <col min="5" max="5" width="8.8515625" style="3" customWidth="1"/>
    <col min="6" max="6" width="29.7109375" style="1" customWidth="1"/>
    <col min="7" max="7" width="8.7109375" style="1" bestFit="1" customWidth="1"/>
    <col min="8" max="8" width="11.8515625" style="1" bestFit="1" customWidth="1"/>
    <col min="9" max="9" width="10.140625" style="1" bestFit="1" customWidth="1"/>
    <col min="10" max="10" width="13.8515625" style="38" bestFit="1" customWidth="1"/>
    <col min="11" max="16384" width="9.140625" style="1" customWidth="1"/>
  </cols>
  <sheetData>
    <row r="1" spans="1:4" ht="20.25">
      <c r="A1" s="111" t="s">
        <v>6</v>
      </c>
      <c r="B1" s="111"/>
      <c r="C1" s="111"/>
      <c r="D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8" t="s">
        <v>3</v>
      </c>
      <c r="F3" s="8"/>
      <c r="G3" s="9"/>
      <c r="H3" s="10"/>
      <c r="I3" s="11"/>
      <c r="J3" s="47"/>
    </row>
    <row r="4" spans="1:10" s="50" customFormat="1" ht="15">
      <c r="A4" s="50">
        <v>1</v>
      </c>
      <c r="B4" s="50" t="s">
        <v>206</v>
      </c>
      <c r="C4" s="53" t="s">
        <v>210</v>
      </c>
      <c r="D4" s="50" t="s">
        <v>53</v>
      </c>
      <c r="E4" s="59">
        <v>0.004672453703703704</v>
      </c>
      <c r="H4" s="51"/>
      <c r="J4" s="98"/>
    </row>
    <row r="5" spans="1:10" s="50" customFormat="1" ht="15">
      <c r="A5" s="50">
        <v>2</v>
      </c>
      <c r="B5" s="50" t="s">
        <v>45</v>
      </c>
      <c r="C5" s="53" t="s">
        <v>209</v>
      </c>
      <c r="D5" s="50" t="s">
        <v>53</v>
      </c>
      <c r="E5" s="59">
        <v>0.004726851851851852</v>
      </c>
      <c r="H5" s="51"/>
      <c r="J5" s="98"/>
    </row>
    <row r="6" spans="1:10" s="50" customFormat="1" ht="15">
      <c r="A6" s="50">
        <v>3</v>
      </c>
      <c r="B6" s="50" t="s">
        <v>207</v>
      </c>
      <c r="C6" s="53" t="s">
        <v>211</v>
      </c>
      <c r="D6" s="50" t="s">
        <v>53</v>
      </c>
      <c r="E6" s="59">
        <v>0.0047615740740740735</v>
      </c>
      <c r="H6" s="51"/>
      <c r="J6" s="98"/>
    </row>
    <row r="7" spans="1:10" s="28" customFormat="1" ht="15">
      <c r="A7" s="50">
        <v>4</v>
      </c>
      <c r="B7" s="28" t="s">
        <v>261</v>
      </c>
      <c r="C7" s="28" t="s">
        <v>55</v>
      </c>
      <c r="D7" s="28" t="s">
        <v>262</v>
      </c>
      <c r="E7" s="59">
        <v>0.004922453703703703</v>
      </c>
      <c r="H7" s="56"/>
      <c r="J7" s="98"/>
    </row>
    <row r="8" spans="1:10" s="28" customFormat="1" ht="15">
      <c r="A8" s="50"/>
      <c r="E8" s="50"/>
      <c r="J8" s="98"/>
    </row>
    <row r="9" spans="1:10" s="28" customFormat="1" ht="15">
      <c r="A9" s="50"/>
      <c r="E9" s="50"/>
      <c r="J9" s="98"/>
    </row>
    <row r="10" spans="1:10" s="28" customFormat="1" ht="15">
      <c r="A10" s="50"/>
      <c r="E10" s="50"/>
      <c r="J10" s="98"/>
    </row>
    <row r="11" spans="1:10" s="28" customFormat="1" ht="15">
      <c r="A11" s="50"/>
      <c r="E11" s="50"/>
      <c r="J11" s="98"/>
    </row>
    <row r="12" spans="1:10" s="28" customFormat="1" ht="15">
      <c r="A12" s="50"/>
      <c r="E12" s="50"/>
      <c r="J12" s="98"/>
    </row>
    <row r="13" spans="1:10" s="28" customFormat="1" ht="15">
      <c r="A13" s="50"/>
      <c r="E13" s="50"/>
      <c r="J13" s="98"/>
    </row>
    <row r="14" spans="1:10" s="28" customFormat="1" ht="15">
      <c r="A14" s="50"/>
      <c r="E14" s="50"/>
      <c r="J14" s="98"/>
    </row>
    <row r="15" spans="1:10" s="28" customFormat="1" ht="15">
      <c r="A15" s="50"/>
      <c r="E15" s="50"/>
      <c r="J15" s="98"/>
    </row>
    <row r="16" spans="1:10" s="28" customFormat="1" ht="15">
      <c r="A16" s="50"/>
      <c r="E16" s="50"/>
      <c r="J16" s="98"/>
    </row>
    <row r="17" spans="1:10" s="28" customFormat="1" ht="15">
      <c r="A17" s="50"/>
      <c r="E17" s="50"/>
      <c r="J17" s="98"/>
    </row>
    <row r="18" spans="1:10" s="28" customFormat="1" ht="15">
      <c r="A18" s="50"/>
      <c r="E18" s="50"/>
      <c r="J18" s="98"/>
    </row>
    <row r="19" spans="1:10" s="28" customFormat="1" ht="15">
      <c r="A19" s="50"/>
      <c r="E19" s="50"/>
      <c r="J19" s="98"/>
    </row>
    <row r="20" spans="1:10" s="28" customFormat="1" ht="15">
      <c r="A20" s="50"/>
      <c r="E20" s="50"/>
      <c r="J20" s="98"/>
    </row>
    <row r="21" spans="1:10" s="28" customFormat="1" ht="15">
      <c r="A21" s="50"/>
      <c r="E21" s="50"/>
      <c r="J21" s="98"/>
    </row>
    <row r="22" spans="1:10" s="28" customFormat="1" ht="15">
      <c r="A22" s="50"/>
      <c r="E22" s="50"/>
      <c r="J22" s="98"/>
    </row>
    <row r="23" spans="1:10" s="28" customFormat="1" ht="15">
      <c r="A23" s="50"/>
      <c r="E23" s="50"/>
      <c r="J23" s="98"/>
    </row>
    <row r="24" spans="1:10" s="28" customFormat="1" ht="15">
      <c r="A24" s="50"/>
      <c r="E24" s="50"/>
      <c r="J24" s="98"/>
    </row>
    <row r="25" spans="1:10" s="28" customFormat="1" ht="15">
      <c r="A25" s="50"/>
      <c r="E25" s="50"/>
      <c r="J25" s="98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J15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7.28125" style="1" bestFit="1" customWidth="1"/>
    <col min="2" max="2" width="12.8515625" style="1" bestFit="1" customWidth="1"/>
    <col min="3" max="4" width="15.421875" style="1" bestFit="1" customWidth="1"/>
    <col min="5" max="5" width="9.7109375" style="63" customWidth="1"/>
    <col min="6" max="6" width="29.7109375" style="1" customWidth="1"/>
    <col min="7" max="7" width="8.7109375" style="1" bestFit="1" customWidth="1"/>
    <col min="8" max="8" width="11.8515625" style="32" bestFit="1" customWidth="1"/>
    <col min="9" max="9" width="10.140625" style="32" bestFit="1" customWidth="1"/>
    <col min="10" max="10" width="13.8515625" style="32" bestFit="1" customWidth="1"/>
    <col min="11" max="16384" width="9.140625" style="1" customWidth="1"/>
  </cols>
  <sheetData>
    <row r="1" spans="1:3" ht="20.25">
      <c r="A1" s="111" t="s">
        <v>13</v>
      </c>
      <c r="B1" s="111"/>
      <c r="C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9"/>
      <c r="H3" s="39"/>
      <c r="I3" s="46"/>
      <c r="J3" s="47"/>
    </row>
    <row r="4" spans="1:8" ht="15">
      <c r="A4" s="1">
        <v>1</v>
      </c>
      <c r="B4" s="1" t="s">
        <v>161</v>
      </c>
      <c r="C4" s="1" t="s">
        <v>162</v>
      </c>
      <c r="D4" s="33" t="s">
        <v>160</v>
      </c>
      <c r="E4" s="63" t="s">
        <v>341</v>
      </c>
      <c r="G4" s="3"/>
      <c r="H4" s="40"/>
    </row>
    <row r="5" spans="1:8" ht="15">
      <c r="A5" s="1">
        <v>2</v>
      </c>
      <c r="B5" s="1" t="s">
        <v>163</v>
      </c>
      <c r="C5" s="1" t="s">
        <v>164</v>
      </c>
      <c r="D5" s="33" t="s">
        <v>160</v>
      </c>
      <c r="E5" s="63" t="s">
        <v>340</v>
      </c>
      <c r="G5" s="3"/>
      <c r="H5" s="40"/>
    </row>
    <row r="6" spans="1:8" ht="15">
      <c r="A6" s="1">
        <v>3</v>
      </c>
      <c r="B6" s="1" t="s">
        <v>30</v>
      </c>
      <c r="C6" s="1" t="s">
        <v>31</v>
      </c>
      <c r="D6" s="1" t="s">
        <v>29</v>
      </c>
      <c r="E6" s="63" t="s">
        <v>339</v>
      </c>
      <c r="H6" s="40"/>
    </row>
    <row r="7" spans="1:8" ht="15">
      <c r="A7" s="1">
        <v>4</v>
      </c>
      <c r="B7" s="1" t="s">
        <v>32</v>
      </c>
      <c r="C7" s="1" t="s">
        <v>33</v>
      </c>
      <c r="D7" s="1" t="s">
        <v>29</v>
      </c>
      <c r="E7" s="63" t="s">
        <v>337</v>
      </c>
      <c r="H7" s="40"/>
    </row>
    <row r="8" spans="1:8" ht="15">
      <c r="A8" s="1">
        <v>5</v>
      </c>
      <c r="B8" s="1" t="s">
        <v>27</v>
      </c>
      <c r="C8" s="1" t="s">
        <v>28</v>
      </c>
      <c r="D8" s="1" t="s">
        <v>29</v>
      </c>
      <c r="E8" s="63" t="s">
        <v>338</v>
      </c>
      <c r="H8" s="40"/>
    </row>
    <row r="9" spans="1:8" ht="15">
      <c r="A9" s="1">
        <v>6</v>
      </c>
      <c r="B9" s="1" t="s">
        <v>34</v>
      </c>
      <c r="C9" s="1" t="s">
        <v>35</v>
      </c>
      <c r="D9" s="1" t="s">
        <v>29</v>
      </c>
      <c r="E9" s="63" t="s">
        <v>336</v>
      </c>
      <c r="H9" s="40"/>
    </row>
    <row r="11" ht="15">
      <c r="B11" s="15"/>
    </row>
    <row r="12" ht="15">
      <c r="B12" s="15"/>
    </row>
    <row r="13" ht="15">
      <c r="B13" s="15"/>
    </row>
    <row r="14" ht="15">
      <c r="B14" s="15"/>
    </row>
    <row r="15" ht="15">
      <c r="B15" s="15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J30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9.140625" style="1" customWidth="1"/>
    <col min="2" max="2" width="13.00390625" style="1" bestFit="1" customWidth="1"/>
    <col min="3" max="3" width="12.8515625" style="1" bestFit="1" customWidth="1"/>
    <col min="4" max="4" width="15.421875" style="1" bestFit="1" customWidth="1"/>
    <col min="5" max="5" width="10.421875" style="63" customWidth="1"/>
    <col min="6" max="6" width="29.7109375" style="1" customWidth="1"/>
    <col min="7" max="7" width="8.7109375" style="1" bestFit="1" customWidth="1"/>
    <col min="8" max="8" width="11.8515625" style="32" bestFit="1" customWidth="1"/>
    <col min="9" max="9" width="10.140625" style="32" bestFit="1" customWidth="1"/>
    <col min="10" max="10" width="13.8515625" style="32" bestFit="1" customWidth="1"/>
    <col min="11" max="16384" width="9.140625" style="1" customWidth="1"/>
  </cols>
  <sheetData>
    <row r="1" spans="1:3" ht="20.25">
      <c r="A1" s="111" t="s">
        <v>21</v>
      </c>
      <c r="B1" s="111"/>
      <c r="C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9"/>
      <c r="H3" s="39"/>
      <c r="I3" s="46"/>
      <c r="J3" s="47"/>
    </row>
    <row r="4" spans="1:10" s="28" customFormat="1" ht="15">
      <c r="A4" s="25">
        <v>1</v>
      </c>
      <c r="B4" s="1" t="s">
        <v>17</v>
      </c>
      <c r="C4" s="1" t="s">
        <v>165</v>
      </c>
      <c r="D4" s="33" t="s">
        <v>160</v>
      </c>
      <c r="E4" s="63" t="s">
        <v>343</v>
      </c>
      <c r="F4" s="1"/>
      <c r="G4" s="3"/>
      <c r="H4" s="40"/>
      <c r="I4" s="42"/>
      <c r="J4" s="42"/>
    </row>
    <row r="5" spans="1:10" s="28" customFormat="1" ht="15">
      <c r="A5" s="25">
        <v>2</v>
      </c>
      <c r="B5" s="31" t="s">
        <v>48</v>
      </c>
      <c r="C5" s="31" t="s">
        <v>49</v>
      </c>
      <c r="D5" s="28" t="s">
        <v>29</v>
      </c>
      <c r="E5" s="67" t="s">
        <v>345</v>
      </c>
      <c r="H5" s="41"/>
      <c r="I5" s="42"/>
      <c r="J5" s="42"/>
    </row>
    <row r="6" spans="1:10" s="28" customFormat="1" ht="15">
      <c r="A6" s="25">
        <v>3</v>
      </c>
      <c r="B6" s="28" t="s">
        <v>346</v>
      </c>
      <c r="C6" s="28" t="s">
        <v>130</v>
      </c>
      <c r="D6" s="28" t="s">
        <v>29</v>
      </c>
      <c r="E6" s="67" t="s">
        <v>347</v>
      </c>
      <c r="H6" s="41"/>
      <c r="I6" s="42"/>
      <c r="J6" s="42"/>
    </row>
    <row r="7" spans="1:10" s="28" customFormat="1" ht="15">
      <c r="A7" s="25">
        <v>4</v>
      </c>
      <c r="B7" s="25" t="s">
        <v>218</v>
      </c>
      <c r="C7" s="25" t="s">
        <v>219</v>
      </c>
      <c r="D7" s="19" t="s">
        <v>258</v>
      </c>
      <c r="E7" s="67" t="s">
        <v>349</v>
      </c>
      <c r="H7" s="41"/>
      <c r="I7" s="42"/>
      <c r="J7" s="42"/>
    </row>
    <row r="8" spans="1:10" s="28" customFormat="1" ht="15">
      <c r="A8" s="25">
        <v>5</v>
      </c>
      <c r="B8" s="28" t="s">
        <v>133</v>
      </c>
      <c r="C8" s="28" t="s">
        <v>134</v>
      </c>
      <c r="D8" s="28" t="s">
        <v>29</v>
      </c>
      <c r="E8" s="67" t="s">
        <v>350</v>
      </c>
      <c r="H8" s="41"/>
      <c r="I8" s="42"/>
      <c r="J8" s="42"/>
    </row>
    <row r="9" spans="1:10" s="28" customFormat="1" ht="15">
      <c r="A9" s="25">
        <v>6</v>
      </c>
      <c r="B9" s="31" t="s">
        <v>45</v>
      </c>
      <c r="C9" s="31" t="s">
        <v>47</v>
      </c>
      <c r="D9" s="28" t="s">
        <v>29</v>
      </c>
      <c r="E9" s="67" t="s">
        <v>352</v>
      </c>
      <c r="H9" s="41"/>
      <c r="I9" s="42"/>
      <c r="J9" s="42"/>
    </row>
    <row r="10" spans="1:10" s="28" customFormat="1" ht="15">
      <c r="A10" s="25">
        <v>7</v>
      </c>
      <c r="B10" s="28" t="s">
        <v>135</v>
      </c>
      <c r="C10" s="28" t="s">
        <v>136</v>
      </c>
      <c r="D10" s="28" t="s">
        <v>29</v>
      </c>
      <c r="E10" s="67" t="s">
        <v>351</v>
      </c>
      <c r="H10" s="41"/>
      <c r="I10" s="42"/>
      <c r="J10" s="42"/>
    </row>
    <row r="11" spans="1:10" s="28" customFormat="1" ht="15">
      <c r="A11" s="25">
        <v>8</v>
      </c>
      <c r="B11" s="1" t="s">
        <v>166</v>
      </c>
      <c r="C11" s="1" t="s">
        <v>167</v>
      </c>
      <c r="D11" s="33" t="s">
        <v>160</v>
      </c>
      <c r="E11" s="63" t="s">
        <v>348</v>
      </c>
      <c r="F11" s="1"/>
      <c r="G11" s="3"/>
      <c r="H11" s="40"/>
      <c r="I11" s="42"/>
      <c r="J11" s="42"/>
    </row>
    <row r="12" spans="1:10" s="28" customFormat="1" ht="15">
      <c r="A12" s="25">
        <v>9</v>
      </c>
      <c r="B12" s="28" t="s">
        <v>131</v>
      </c>
      <c r="C12" s="28" t="s">
        <v>132</v>
      </c>
      <c r="D12" s="28" t="s">
        <v>29</v>
      </c>
      <c r="E12" s="67" t="s">
        <v>335</v>
      </c>
      <c r="H12" s="41"/>
      <c r="I12" s="42"/>
      <c r="J12" s="42"/>
    </row>
    <row r="13" spans="1:10" ht="15">
      <c r="A13" s="25">
        <v>10</v>
      </c>
      <c r="B13" s="24" t="s">
        <v>45</v>
      </c>
      <c r="C13" s="24" t="s">
        <v>46</v>
      </c>
      <c r="D13" s="1" t="s">
        <v>29</v>
      </c>
      <c r="E13" s="63" t="s">
        <v>342</v>
      </c>
      <c r="H13" s="40"/>
      <c r="I13" s="42"/>
      <c r="J13" s="42"/>
    </row>
    <row r="14" spans="1:10" s="28" customFormat="1" ht="15">
      <c r="A14" s="25">
        <v>11</v>
      </c>
      <c r="B14" s="31" t="s">
        <v>260</v>
      </c>
      <c r="C14" s="31" t="s">
        <v>50</v>
      </c>
      <c r="D14" s="28" t="s">
        <v>29</v>
      </c>
      <c r="E14" s="67" t="s">
        <v>344</v>
      </c>
      <c r="H14" s="41"/>
      <c r="I14" s="42"/>
      <c r="J14" s="42"/>
    </row>
    <row r="15" spans="1:10" s="28" customFormat="1" ht="15">
      <c r="A15" s="25"/>
      <c r="B15" s="25"/>
      <c r="C15" s="25"/>
      <c r="E15" s="67"/>
      <c r="H15" s="42"/>
      <c r="I15" s="42"/>
      <c r="J15" s="42"/>
    </row>
    <row r="16" spans="1:10" s="28" customFormat="1" ht="15">
      <c r="A16" s="25"/>
      <c r="B16" s="25"/>
      <c r="C16" s="25"/>
      <c r="E16" s="67"/>
      <c r="H16" s="42"/>
      <c r="I16" s="42"/>
      <c r="J16" s="42"/>
    </row>
    <row r="17" spans="1:10" s="28" customFormat="1" ht="15">
      <c r="A17" s="30"/>
      <c r="B17" s="30"/>
      <c r="C17" s="30"/>
      <c r="E17" s="67"/>
      <c r="H17" s="42"/>
      <c r="I17" s="42"/>
      <c r="J17" s="42"/>
    </row>
    <row r="18" spans="1:10" s="28" customFormat="1" ht="15">
      <c r="A18" s="30"/>
      <c r="B18" s="30"/>
      <c r="C18" s="30"/>
      <c r="E18" s="67"/>
      <c r="H18" s="42"/>
      <c r="I18" s="42"/>
      <c r="J18" s="42"/>
    </row>
    <row r="19" spans="1:10" s="28" customFormat="1" ht="15">
      <c r="A19" s="30"/>
      <c r="B19" s="30"/>
      <c r="C19" s="30"/>
      <c r="E19" s="67"/>
      <c r="H19" s="42"/>
      <c r="I19" s="42"/>
      <c r="J19" s="42"/>
    </row>
    <row r="20" spans="1:10" s="28" customFormat="1" ht="15">
      <c r="A20" s="30"/>
      <c r="B20" s="30"/>
      <c r="C20" s="30"/>
      <c r="E20" s="67"/>
      <c r="H20" s="42"/>
      <c r="I20" s="42"/>
      <c r="J20" s="42"/>
    </row>
    <row r="21" spans="1:10" s="28" customFormat="1" ht="15">
      <c r="A21" s="30"/>
      <c r="B21" s="30"/>
      <c r="C21" s="30"/>
      <c r="E21" s="67"/>
      <c r="H21" s="42"/>
      <c r="I21" s="42"/>
      <c r="J21" s="42"/>
    </row>
    <row r="22" spans="1:10" s="28" customFormat="1" ht="15">
      <c r="A22" s="30"/>
      <c r="B22" s="30"/>
      <c r="C22" s="30"/>
      <c r="E22" s="67"/>
      <c r="H22" s="42"/>
      <c r="I22" s="42"/>
      <c r="J22" s="42"/>
    </row>
    <row r="23" spans="5:10" s="28" customFormat="1" ht="15">
      <c r="E23" s="67"/>
      <c r="H23" s="42"/>
      <c r="I23" s="42"/>
      <c r="J23" s="42"/>
    </row>
    <row r="24" spans="5:10" s="28" customFormat="1" ht="15">
      <c r="E24" s="67"/>
      <c r="H24" s="42"/>
      <c r="I24" s="42"/>
      <c r="J24" s="42"/>
    </row>
    <row r="25" spans="5:10" s="28" customFormat="1" ht="15">
      <c r="E25" s="67"/>
      <c r="H25" s="42"/>
      <c r="I25" s="42"/>
      <c r="J25" s="42"/>
    </row>
    <row r="26" spans="5:10" s="28" customFormat="1" ht="15">
      <c r="E26" s="67"/>
      <c r="H26" s="42"/>
      <c r="I26" s="42"/>
      <c r="J26" s="42"/>
    </row>
    <row r="27" spans="5:10" s="28" customFormat="1" ht="15">
      <c r="E27" s="67"/>
      <c r="H27" s="42"/>
      <c r="I27" s="42"/>
      <c r="J27" s="42"/>
    </row>
    <row r="28" spans="5:10" s="28" customFormat="1" ht="15">
      <c r="E28" s="67"/>
      <c r="H28" s="42"/>
      <c r="I28" s="42"/>
      <c r="J28" s="42"/>
    </row>
    <row r="29" spans="5:10" s="28" customFormat="1" ht="15">
      <c r="E29" s="67"/>
      <c r="H29" s="42"/>
      <c r="I29" s="42"/>
      <c r="J29" s="42"/>
    </row>
    <row r="30" spans="5:10" s="28" customFormat="1" ht="15">
      <c r="E30" s="67"/>
      <c r="H30" s="42"/>
      <c r="I30" s="42"/>
      <c r="J30" s="42"/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J6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9.140625" style="1" customWidth="1"/>
    <col min="2" max="2" width="13.00390625" style="1" bestFit="1" customWidth="1"/>
    <col min="3" max="3" width="12.8515625" style="1" bestFit="1" customWidth="1"/>
    <col min="4" max="4" width="15.421875" style="1" bestFit="1" customWidth="1"/>
    <col min="5" max="5" width="12.00390625" style="63" customWidth="1"/>
    <col min="6" max="6" width="29.7109375" style="1" customWidth="1"/>
    <col min="7" max="7" width="8.7109375" style="1" bestFit="1" customWidth="1"/>
    <col min="8" max="8" width="11.8515625" style="32" bestFit="1" customWidth="1"/>
    <col min="9" max="9" width="10.140625" style="32" bestFit="1" customWidth="1"/>
    <col min="10" max="10" width="13.8515625" style="32" bestFit="1" customWidth="1"/>
    <col min="11" max="16384" width="9.140625" style="1" customWidth="1"/>
  </cols>
  <sheetData>
    <row r="1" spans="1:3" ht="20.25">
      <c r="A1" s="111" t="s">
        <v>22</v>
      </c>
      <c r="B1" s="111"/>
      <c r="C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9"/>
      <c r="H3" s="39"/>
      <c r="I3" s="46"/>
      <c r="J3" s="47"/>
    </row>
    <row r="4" spans="1:10" s="3" customFormat="1" ht="15">
      <c r="A4" s="3">
        <v>1</v>
      </c>
      <c r="B4" s="3" t="s">
        <v>183</v>
      </c>
      <c r="C4" s="3" t="s">
        <v>188</v>
      </c>
      <c r="D4" s="19" t="s">
        <v>160</v>
      </c>
      <c r="E4" s="16" t="s">
        <v>354</v>
      </c>
      <c r="H4" s="40"/>
      <c r="I4" s="32"/>
      <c r="J4" s="32"/>
    </row>
    <row r="5" spans="1:8" ht="15">
      <c r="A5" s="3">
        <v>2</v>
      </c>
      <c r="B5" s="1" t="s">
        <v>139</v>
      </c>
      <c r="C5" s="1" t="s">
        <v>140</v>
      </c>
      <c r="D5" s="1" t="s">
        <v>29</v>
      </c>
      <c r="E5" s="63" t="s">
        <v>353</v>
      </c>
      <c r="H5" s="40"/>
    </row>
    <row r="6" spans="1:10" ht="15">
      <c r="A6" s="3">
        <v>3</v>
      </c>
      <c r="B6" s="1" t="s">
        <v>216</v>
      </c>
      <c r="C6" s="1" t="s">
        <v>217</v>
      </c>
      <c r="D6" s="19" t="s">
        <v>258</v>
      </c>
      <c r="E6" s="63" t="s">
        <v>355</v>
      </c>
      <c r="H6" s="40"/>
      <c r="J6" s="57"/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K10"/>
  <sheetViews>
    <sheetView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9.140625" style="1" customWidth="1"/>
    <col min="2" max="2" width="13.00390625" style="1" bestFit="1" customWidth="1"/>
    <col min="3" max="3" width="16.00390625" style="1" bestFit="1" customWidth="1"/>
    <col min="4" max="4" width="15.421875" style="1" bestFit="1" customWidth="1"/>
    <col min="5" max="5" width="10.421875" style="3" customWidth="1"/>
    <col min="6" max="6" width="29.7109375" style="1" customWidth="1"/>
    <col min="7" max="7" width="8.7109375" style="1" bestFit="1" customWidth="1"/>
    <col min="8" max="8" width="11.8515625" style="32" bestFit="1" customWidth="1"/>
    <col min="9" max="9" width="10.140625" style="32" bestFit="1" customWidth="1"/>
    <col min="10" max="10" width="13.8515625" style="32" bestFit="1" customWidth="1"/>
    <col min="11" max="16384" width="9.140625" style="1" customWidth="1"/>
  </cols>
  <sheetData>
    <row r="1" spans="1:4" ht="20.25">
      <c r="A1" s="111" t="s">
        <v>23</v>
      </c>
      <c r="B1" s="111"/>
      <c r="C1" s="111"/>
      <c r="D1" s="111"/>
    </row>
    <row r="3" spans="1:10" s="7" customFormat="1" ht="15.75">
      <c r="A3" s="7" t="s">
        <v>9</v>
      </c>
      <c r="B3" s="7" t="s">
        <v>0</v>
      </c>
      <c r="C3" s="7" t="s">
        <v>1</v>
      </c>
      <c r="D3" s="7" t="s">
        <v>2</v>
      </c>
      <c r="E3" s="8" t="s">
        <v>3</v>
      </c>
      <c r="F3" s="8"/>
      <c r="G3" s="34"/>
      <c r="H3" s="39"/>
      <c r="I3" s="46"/>
      <c r="J3" s="47"/>
    </row>
    <row r="4" spans="1:10" s="3" customFormat="1" ht="15">
      <c r="A4" s="3">
        <v>1</v>
      </c>
      <c r="B4" s="3" t="s">
        <v>172</v>
      </c>
      <c r="C4" s="3" t="s">
        <v>177</v>
      </c>
      <c r="D4" s="19" t="s">
        <v>160</v>
      </c>
      <c r="E4" s="62">
        <v>0.004819444444444444</v>
      </c>
      <c r="H4" s="40"/>
      <c r="I4" s="32"/>
      <c r="J4" s="32"/>
    </row>
    <row r="5" spans="1:10" s="3" customFormat="1" ht="15">
      <c r="A5" s="3">
        <v>2</v>
      </c>
      <c r="B5" s="3" t="s">
        <v>170</v>
      </c>
      <c r="C5" s="3" t="s">
        <v>175</v>
      </c>
      <c r="D5" s="19" t="s">
        <v>160</v>
      </c>
      <c r="E5" s="62">
        <v>0.004883101851851851</v>
      </c>
      <c r="H5" s="40"/>
      <c r="I5" s="32"/>
      <c r="J5" s="32"/>
    </row>
    <row r="6" spans="1:8" ht="15">
      <c r="A6" s="3">
        <v>3</v>
      </c>
      <c r="B6" s="1" t="s">
        <v>89</v>
      </c>
      <c r="C6" s="1" t="s">
        <v>278</v>
      </c>
      <c r="D6" s="1" t="s">
        <v>212</v>
      </c>
      <c r="E6" s="62">
        <v>0.004934027777777778</v>
      </c>
      <c r="H6" s="40"/>
    </row>
    <row r="7" spans="1:10" s="3" customFormat="1" ht="15">
      <c r="A7" s="3">
        <v>4</v>
      </c>
      <c r="B7" s="3" t="s">
        <v>171</v>
      </c>
      <c r="C7" s="3" t="s">
        <v>176</v>
      </c>
      <c r="D7" s="19" t="s">
        <v>160</v>
      </c>
      <c r="E7" s="62">
        <v>0.005133101851851851</v>
      </c>
      <c r="H7" s="40"/>
      <c r="I7" s="32"/>
      <c r="J7" s="32"/>
    </row>
    <row r="8" spans="1:10" s="3" customFormat="1" ht="15">
      <c r="A8" s="3">
        <v>5</v>
      </c>
      <c r="B8" s="3" t="s">
        <v>168</v>
      </c>
      <c r="C8" s="3" t="s">
        <v>173</v>
      </c>
      <c r="D8" s="19" t="s">
        <v>160</v>
      </c>
      <c r="E8" s="62">
        <v>0.0051805555555555554</v>
      </c>
      <c r="H8" s="40"/>
      <c r="I8" s="32"/>
      <c r="J8" s="32"/>
    </row>
    <row r="9" spans="1:11" s="3" customFormat="1" ht="15">
      <c r="A9" s="3">
        <v>6</v>
      </c>
      <c r="B9" s="3" t="s">
        <v>160</v>
      </c>
      <c r="C9" s="3" t="s">
        <v>279</v>
      </c>
      <c r="D9" s="19" t="s">
        <v>160</v>
      </c>
      <c r="E9" s="62">
        <v>0.005231481481481482</v>
      </c>
      <c r="H9" s="40"/>
      <c r="I9" s="32"/>
      <c r="J9" s="32"/>
      <c r="K9" s="16"/>
    </row>
    <row r="10" spans="1:10" s="3" customFormat="1" ht="15">
      <c r="A10" s="3">
        <v>7</v>
      </c>
      <c r="B10" s="3" t="s">
        <v>169</v>
      </c>
      <c r="C10" s="3" t="s">
        <v>174</v>
      </c>
      <c r="D10" s="19" t="s">
        <v>160</v>
      </c>
      <c r="E10" s="62">
        <v>0.0057708333333333335</v>
      </c>
      <c r="H10" s="40"/>
      <c r="I10" s="32"/>
      <c r="J10" s="3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J16"/>
  <sheetViews>
    <sheetView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28125" style="3" bestFit="1" customWidth="1"/>
    <col min="2" max="2" width="13.00390625" style="3" bestFit="1" customWidth="1"/>
    <col min="3" max="3" width="12.8515625" style="3" bestFit="1" customWidth="1"/>
    <col min="4" max="4" width="15.421875" style="3" bestFit="1" customWidth="1"/>
    <col min="5" max="5" width="10.00390625" style="16" customWidth="1"/>
    <col min="6" max="6" width="29.7109375" style="3" customWidth="1"/>
    <col min="7" max="7" width="8.7109375" style="3" bestFit="1" customWidth="1"/>
    <col min="8" max="8" width="11.8515625" style="3" bestFit="1" customWidth="1"/>
    <col min="9" max="9" width="10.140625" style="3" bestFit="1" customWidth="1"/>
    <col min="10" max="10" width="13.8515625" style="3" bestFit="1" customWidth="1"/>
    <col min="11" max="16384" width="9.140625" style="3" customWidth="1"/>
  </cols>
  <sheetData>
    <row r="1" spans="1:4" ht="20.25">
      <c r="A1" s="111" t="s">
        <v>24</v>
      </c>
      <c r="B1" s="111"/>
      <c r="C1" s="111"/>
      <c r="D1" s="111"/>
    </row>
    <row r="3" spans="1:10" s="7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34"/>
      <c r="H3" s="35"/>
      <c r="I3" s="36"/>
      <c r="J3" s="37"/>
    </row>
    <row r="4" spans="1:8" ht="15">
      <c r="A4" s="3">
        <v>1</v>
      </c>
      <c r="B4" s="3" t="s">
        <v>181</v>
      </c>
      <c r="C4" s="3" t="s">
        <v>186</v>
      </c>
      <c r="D4" s="19" t="s">
        <v>160</v>
      </c>
      <c r="E4" s="16" t="s">
        <v>360</v>
      </c>
      <c r="H4" s="17"/>
    </row>
    <row r="5" spans="1:8" ht="15">
      <c r="A5" s="3">
        <v>2</v>
      </c>
      <c r="B5" s="3" t="s">
        <v>141</v>
      </c>
      <c r="C5" s="3" t="s">
        <v>142</v>
      </c>
      <c r="D5" s="3" t="s">
        <v>29</v>
      </c>
      <c r="E5" s="16" t="s">
        <v>368</v>
      </c>
      <c r="H5" s="17"/>
    </row>
    <row r="6" spans="1:8" ht="15">
      <c r="A6" s="3">
        <v>3</v>
      </c>
      <c r="B6" s="3" t="s">
        <v>67</v>
      </c>
      <c r="C6" s="3" t="s">
        <v>143</v>
      </c>
      <c r="D6" s="3" t="s">
        <v>29</v>
      </c>
      <c r="E6" s="16" t="s">
        <v>366</v>
      </c>
      <c r="H6" s="17"/>
    </row>
    <row r="7" spans="1:8" ht="15">
      <c r="A7" s="3">
        <v>4</v>
      </c>
      <c r="B7" s="3" t="s">
        <v>144</v>
      </c>
      <c r="C7" s="3" t="s">
        <v>145</v>
      </c>
      <c r="D7" s="3" t="s">
        <v>29</v>
      </c>
      <c r="E7" s="16" t="s">
        <v>364</v>
      </c>
      <c r="H7" s="17"/>
    </row>
    <row r="8" spans="1:8" ht="15">
      <c r="A8" s="3">
        <v>5</v>
      </c>
      <c r="B8" s="3" t="s">
        <v>180</v>
      </c>
      <c r="C8" s="3" t="s">
        <v>185</v>
      </c>
      <c r="D8" s="19" t="s">
        <v>160</v>
      </c>
      <c r="E8" s="16" t="s">
        <v>359</v>
      </c>
      <c r="H8" s="17"/>
    </row>
    <row r="9" spans="1:8" ht="15">
      <c r="A9" s="3">
        <v>6</v>
      </c>
      <c r="B9" s="3" t="s">
        <v>148</v>
      </c>
      <c r="C9" s="3" t="s">
        <v>149</v>
      </c>
      <c r="D9" s="3" t="s">
        <v>29</v>
      </c>
      <c r="E9" s="16" t="s">
        <v>357</v>
      </c>
      <c r="H9" s="17"/>
    </row>
    <row r="10" spans="1:8" ht="15">
      <c r="A10" s="3">
        <v>7</v>
      </c>
      <c r="B10" s="3" t="s">
        <v>150</v>
      </c>
      <c r="C10" s="3" t="s">
        <v>151</v>
      </c>
      <c r="D10" s="3" t="s">
        <v>29</v>
      </c>
      <c r="E10" s="16" t="s">
        <v>367</v>
      </c>
      <c r="H10" s="17"/>
    </row>
    <row r="11" spans="1:8" ht="15">
      <c r="A11" s="3">
        <v>8</v>
      </c>
      <c r="B11" s="3" t="s">
        <v>146</v>
      </c>
      <c r="C11" s="3" t="s">
        <v>178</v>
      </c>
      <c r="D11" s="19" t="s">
        <v>160</v>
      </c>
      <c r="E11" s="16" t="s">
        <v>356</v>
      </c>
      <c r="H11" s="17"/>
    </row>
    <row r="12" spans="1:8" ht="15">
      <c r="A12" s="3">
        <v>9</v>
      </c>
      <c r="B12" s="3" t="s">
        <v>182</v>
      </c>
      <c r="C12" s="3" t="s">
        <v>187</v>
      </c>
      <c r="D12" s="19" t="s">
        <v>160</v>
      </c>
      <c r="E12" s="16" t="s">
        <v>362</v>
      </c>
      <c r="H12" s="17"/>
    </row>
    <row r="13" spans="1:8" ht="15">
      <c r="A13" s="3">
        <v>10</v>
      </c>
      <c r="B13" s="3" t="s">
        <v>179</v>
      </c>
      <c r="C13" s="3" t="s">
        <v>184</v>
      </c>
      <c r="D13" s="19" t="s">
        <v>160</v>
      </c>
      <c r="E13" s="16" t="s">
        <v>358</v>
      </c>
      <c r="H13" s="17"/>
    </row>
    <row r="14" spans="1:8" ht="15">
      <c r="A14" s="3">
        <v>11</v>
      </c>
      <c r="B14" s="3" t="s">
        <v>146</v>
      </c>
      <c r="C14" s="3" t="s">
        <v>147</v>
      </c>
      <c r="D14" s="3" t="s">
        <v>29</v>
      </c>
      <c r="E14" s="16" t="s">
        <v>361</v>
      </c>
      <c r="H14" s="17"/>
    </row>
    <row r="15" spans="1:8" ht="15">
      <c r="A15" s="3">
        <v>12</v>
      </c>
      <c r="B15" s="3" t="s">
        <v>117</v>
      </c>
      <c r="C15" s="3" t="s">
        <v>213</v>
      </c>
      <c r="D15" s="19" t="s">
        <v>258</v>
      </c>
      <c r="E15" s="16" t="s">
        <v>365</v>
      </c>
      <c r="H15" s="17"/>
    </row>
    <row r="16" spans="1:8" ht="15">
      <c r="A16" s="3">
        <v>13</v>
      </c>
      <c r="B16" s="3" t="s">
        <v>256</v>
      </c>
      <c r="C16" s="3" t="s">
        <v>257</v>
      </c>
      <c r="D16" s="19" t="s">
        <v>212</v>
      </c>
      <c r="E16" s="16" t="s">
        <v>363</v>
      </c>
      <c r="H16" s="17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J9"/>
  <sheetViews>
    <sheetView workbookViewId="0" topLeftCell="A1">
      <pane ySplit="3" topLeftCell="BM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9.140625" style="3" customWidth="1"/>
    <col min="2" max="2" width="13.00390625" style="1" bestFit="1" customWidth="1"/>
    <col min="3" max="3" width="12.8515625" style="1" bestFit="1" customWidth="1"/>
    <col min="4" max="4" width="15.421875" style="1" bestFit="1" customWidth="1"/>
    <col min="5" max="5" width="10.421875" style="63" customWidth="1"/>
    <col min="6" max="6" width="29.7109375" style="1" customWidth="1"/>
    <col min="7" max="7" width="8.7109375" style="1" bestFit="1" customWidth="1"/>
    <col min="8" max="8" width="11.8515625" style="1" bestFit="1" customWidth="1"/>
    <col min="9" max="9" width="10.140625" style="32" bestFit="1" customWidth="1"/>
    <col min="10" max="10" width="13.8515625" style="1" bestFit="1" customWidth="1"/>
    <col min="11" max="16384" width="9.140625" style="1" customWidth="1"/>
  </cols>
  <sheetData>
    <row r="1" spans="1:5" ht="20.25">
      <c r="A1" s="111" t="s">
        <v>121</v>
      </c>
      <c r="B1" s="111"/>
      <c r="C1" s="111"/>
      <c r="D1" s="111"/>
      <c r="E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9"/>
      <c r="H3" s="10"/>
      <c r="I3" s="46"/>
      <c r="J3" s="12"/>
    </row>
    <row r="4" spans="1:8" ht="15">
      <c r="A4" s="3">
        <v>1</v>
      </c>
      <c r="B4" s="1" t="s">
        <v>36</v>
      </c>
      <c r="C4" s="1" t="s">
        <v>37</v>
      </c>
      <c r="D4" s="1" t="s">
        <v>29</v>
      </c>
      <c r="E4" s="63" t="s">
        <v>373</v>
      </c>
      <c r="H4" s="13"/>
    </row>
    <row r="5" spans="1:8" ht="15">
      <c r="A5" s="3">
        <v>2</v>
      </c>
      <c r="B5" s="1" t="s">
        <v>38</v>
      </c>
      <c r="C5" s="1" t="s">
        <v>39</v>
      </c>
      <c r="D5" s="1" t="s">
        <v>29</v>
      </c>
      <c r="E5" s="63" t="s">
        <v>372</v>
      </c>
      <c r="H5" s="13"/>
    </row>
    <row r="6" spans="1:8" ht="15">
      <c r="A6" s="3">
        <v>3</v>
      </c>
      <c r="B6" s="1" t="s">
        <v>88</v>
      </c>
      <c r="C6" s="1" t="s">
        <v>152</v>
      </c>
      <c r="D6" s="1" t="s">
        <v>29</v>
      </c>
      <c r="E6" s="63" t="s">
        <v>374</v>
      </c>
      <c r="H6" s="13"/>
    </row>
    <row r="7" spans="1:8" ht="15">
      <c r="A7" s="3">
        <v>4</v>
      </c>
      <c r="B7" s="1" t="s">
        <v>189</v>
      </c>
      <c r="C7" s="1" t="s">
        <v>190</v>
      </c>
      <c r="D7" s="1" t="s">
        <v>160</v>
      </c>
      <c r="E7" s="63" t="s">
        <v>370</v>
      </c>
      <c r="H7" s="13"/>
    </row>
    <row r="8" spans="1:8" ht="15">
      <c r="A8" s="3">
        <v>5</v>
      </c>
      <c r="B8" s="1" t="s">
        <v>137</v>
      </c>
      <c r="C8" s="1" t="s">
        <v>138</v>
      </c>
      <c r="D8" s="1" t="s">
        <v>29</v>
      </c>
      <c r="E8" s="63" t="s">
        <v>375</v>
      </c>
      <c r="H8" s="13"/>
    </row>
    <row r="9" spans="1:8" ht="15">
      <c r="A9" s="3">
        <v>6</v>
      </c>
      <c r="B9" s="1" t="s">
        <v>214</v>
      </c>
      <c r="C9" s="1" t="s">
        <v>215</v>
      </c>
      <c r="D9" s="19" t="s">
        <v>258</v>
      </c>
      <c r="E9" s="63" t="s">
        <v>371</v>
      </c>
      <c r="H9" s="13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G13"/>
  <sheetViews>
    <sheetView workbookViewId="0" topLeftCell="A1">
      <pane ySplit="3" topLeftCell="BM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7.28125" style="0" bestFit="1" customWidth="1"/>
    <col min="2" max="2" width="13.00390625" style="0" bestFit="1" customWidth="1"/>
    <col min="3" max="3" width="12.8515625" style="0" bestFit="1" customWidth="1"/>
    <col min="4" max="4" width="20.28125" style="0" bestFit="1" customWidth="1"/>
    <col min="5" max="5" width="10.421875" style="68" customWidth="1"/>
    <col min="6" max="6" width="29.7109375" style="0" customWidth="1"/>
    <col min="7" max="7" width="11.8515625" style="0" bestFit="1" customWidth="1"/>
    <col min="8" max="8" width="13.8515625" style="0" bestFit="1" customWidth="1"/>
  </cols>
  <sheetData>
    <row r="1" spans="1:5" s="1" customFormat="1" ht="20.25">
      <c r="A1" s="111" t="s">
        <v>122</v>
      </c>
      <c r="B1" s="111"/>
      <c r="C1" s="111"/>
      <c r="D1" s="111"/>
      <c r="E1" s="111"/>
    </row>
    <row r="2" s="1" customFormat="1" ht="15">
      <c r="E2" s="63"/>
    </row>
    <row r="3" spans="1:7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10"/>
    </row>
    <row r="4" spans="1:7" s="1" customFormat="1" ht="15">
      <c r="A4" s="1">
        <v>1</v>
      </c>
      <c r="D4" s="1" t="s">
        <v>155</v>
      </c>
      <c r="E4" s="63" t="s">
        <v>380</v>
      </c>
      <c r="G4" s="13"/>
    </row>
    <row r="5" spans="1:7" s="1" customFormat="1" ht="15">
      <c r="A5" s="1">
        <v>2</v>
      </c>
      <c r="B5" s="27"/>
      <c r="C5" s="27"/>
      <c r="D5" s="1" t="s">
        <v>153</v>
      </c>
      <c r="E5" s="63" t="s">
        <v>378</v>
      </c>
      <c r="G5" s="13"/>
    </row>
    <row r="6" spans="1:7" s="1" customFormat="1" ht="15">
      <c r="A6" s="1">
        <v>3</v>
      </c>
      <c r="D6" s="1" t="s">
        <v>154</v>
      </c>
      <c r="E6" s="63" t="s">
        <v>377</v>
      </c>
      <c r="G6" s="13"/>
    </row>
    <row r="7" spans="1:7" s="1" customFormat="1" ht="15">
      <c r="A7" s="1">
        <v>4</v>
      </c>
      <c r="D7" s="1" t="s">
        <v>156</v>
      </c>
      <c r="E7" s="63" t="s">
        <v>379</v>
      </c>
      <c r="G7" s="13"/>
    </row>
    <row r="8" spans="1:7" s="1" customFormat="1" ht="15">
      <c r="A8" s="1">
        <v>5</v>
      </c>
      <c r="D8" s="1" t="s">
        <v>157</v>
      </c>
      <c r="E8" s="63" t="s">
        <v>376</v>
      </c>
      <c r="G8" s="13"/>
    </row>
    <row r="9" s="1" customFormat="1" ht="15"/>
    <row r="10" s="1" customFormat="1" ht="15"/>
    <row r="11" s="1" customFormat="1" ht="15">
      <c r="G11" s="13"/>
    </row>
    <row r="12" s="1" customFormat="1" ht="15">
      <c r="G12" s="13"/>
    </row>
    <row r="13" ht="15">
      <c r="E13" s="63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J4"/>
  <sheetViews>
    <sheetView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9.140625" style="1" customWidth="1"/>
    <col min="2" max="2" width="13.00390625" style="1" bestFit="1" customWidth="1"/>
    <col min="3" max="3" width="12.8515625" style="1" bestFit="1" customWidth="1"/>
    <col min="4" max="4" width="15.421875" style="1" bestFit="1" customWidth="1"/>
    <col min="5" max="5" width="8.8515625" style="63" customWidth="1"/>
    <col min="6" max="6" width="29.7109375" style="1" customWidth="1"/>
    <col min="7" max="7" width="8.7109375" style="1" bestFit="1" customWidth="1"/>
    <col min="8" max="8" width="11.8515625" style="1" bestFit="1" customWidth="1"/>
    <col min="9" max="9" width="10.140625" style="1" bestFit="1" customWidth="1"/>
    <col min="10" max="10" width="13.8515625" style="26" bestFit="1" customWidth="1"/>
    <col min="11" max="16384" width="9.140625" style="1" customWidth="1"/>
  </cols>
  <sheetData>
    <row r="1" spans="1:4" ht="20.25">
      <c r="A1" s="111" t="s">
        <v>124</v>
      </c>
      <c r="B1" s="111"/>
      <c r="C1" s="111"/>
      <c r="D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9"/>
      <c r="H3" s="10"/>
      <c r="I3" s="11"/>
      <c r="J3" s="12"/>
    </row>
    <row r="4" spans="1:8" ht="15">
      <c r="A4" s="3">
        <v>1</v>
      </c>
      <c r="B4" s="1" t="s">
        <v>54</v>
      </c>
      <c r="C4" s="1" t="s">
        <v>55</v>
      </c>
      <c r="D4" s="1" t="s">
        <v>16</v>
      </c>
      <c r="E4" s="63" t="s">
        <v>387</v>
      </c>
      <c r="H4" s="13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J3"/>
  <sheetViews>
    <sheetView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9.140625" style="1" customWidth="1"/>
    <col min="2" max="2" width="13.00390625" style="1" bestFit="1" customWidth="1"/>
    <col min="3" max="3" width="12.8515625" style="1" bestFit="1" customWidth="1"/>
    <col min="4" max="4" width="15.421875" style="1" bestFit="1" customWidth="1"/>
    <col min="5" max="5" width="9.8515625" style="63" customWidth="1"/>
    <col min="6" max="6" width="29.7109375" style="1" customWidth="1"/>
    <col min="7" max="7" width="8.7109375" style="1" bestFit="1" customWidth="1"/>
    <col min="8" max="8" width="11.8515625" style="1" bestFit="1" customWidth="1"/>
    <col min="9" max="9" width="10.140625" style="1" bestFit="1" customWidth="1"/>
    <col min="10" max="10" width="13.8515625" style="1" bestFit="1" customWidth="1"/>
    <col min="11" max="16384" width="9.140625" style="1" customWidth="1"/>
  </cols>
  <sheetData>
    <row r="1" spans="1:4" ht="20.25">
      <c r="A1" s="111" t="s">
        <v>125</v>
      </c>
      <c r="B1" s="111"/>
      <c r="C1" s="111"/>
      <c r="D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9"/>
      <c r="H3" s="10"/>
      <c r="I3" s="11"/>
      <c r="J3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J34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9.140625" style="1" customWidth="1"/>
    <col min="2" max="2" width="13.00390625" style="1" bestFit="1" customWidth="1"/>
    <col min="3" max="3" width="12.8515625" style="1" bestFit="1" customWidth="1"/>
    <col min="4" max="4" width="15.421875" style="1" bestFit="1" customWidth="1"/>
    <col min="5" max="5" width="8.28125" style="63" customWidth="1"/>
    <col min="6" max="6" width="29.7109375" style="1" customWidth="1"/>
    <col min="7" max="7" width="8.7109375" style="20" bestFit="1" customWidth="1"/>
    <col min="8" max="8" width="11.8515625" style="20" bestFit="1" customWidth="1"/>
    <col min="9" max="9" width="10.140625" style="20" bestFit="1" customWidth="1"/>
    <col min="10" max="10" width="13.8515625" style="21" bestFit="1" customWidth="1"/>
    <col min="11" max="16384" width="9.140625" style="1" customWidth="1"/>
  </cols>
  <sheetData>
    <row r="1" spans="1:3" ht="20.25">
      <c r="A1" s="111" t="s">
        <v>126</v>
      </c>
      <c r="B1" s="111"/>
      <c r="C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9"/>
      <c r="H3" s="10"/>
      <c r="I3" s="11"/>
      <c r="J3" s="14"/>
    </row>
    <row r="4" spans="1:10" ht="15">
      <c r="A4" s="1">
        <v>1</v>
      </c>
      <c r="B4" s="1" t="s">
        <v>369</v>
      </c>
      <c r="C4" s="1" t="s">
        <v>225</v>
      </c>
      <c r="D4" s="1" t="s">
        <v>16</v>
      </c>
      <c r="E4" s="63" t="s">
        <v>388</v>
      </c>
      <c r="H4" s="4"/>
      <c r="J4" s="5"/>
    </row>
    <row r="5" spans="1:10" ht="15">
      <c r="A5" s="1">
        <v>2</v>
      </c>
      <c r="B5" s="1" t="s">
        <v>43</v>
      </c>
      <c r="C5" s="1" t="s">
        <v>44</v>
      </c>
      <c r="D5" s="1" t="s">
        <v>16</v>
      </c>
      <c r="E5" s="63" t="s">
        <v>385</v>
      </c>
      <c r="H5" s="4"/>
      <c r="J5" s="5"/>
    </row>
    <row r="6" spans="1:10" ht="15">
      <c r="A6" s="1">
        <v>3</v>
      </c>
      <c r="B6" s="1" t="s">
        <v>25</v>
      </c>
      <c r="C6" s="1" t="s">
        <v>26</v>
      </c>
      <c r="D6" s="1" t="s">
        <v>16</v>
      </c>
      <c r="E6" s="63" t="s">
        <v>389</v>
      </c>
      <c r="H6" s="4"/>
      <c r="J6" s="5"/>
    </row>
    <row r="7" ht="15">
      <c r="J7" s="5"/>
    </row>
    <row r="8" ht="15">
      <c r="J8" s="5"/>
    </row>
    <row r="9" ht="15">
      <c r="J9" s="5"/>
    </row>
    <row r="10" ht="15">
      <c r="J10" s="5"/>
    </row>
    <row r="11" ht="15">
      <c r="J11" s="5"/>
    </row>
    <row r="12" ht="15">
      <c r="J12" s="5"/>
    </row>
    <row r="13" ht="15">
      <c r="J13" s="5"/>
    </row>
    <row r="14" ht="15">
      <c r="J14" s="5"/>
    </row>
    <row r="15" ht="15">
      <c r="J15" s="5"/>
    </row>
    <row r="16" ht="15">
      <c r="J16" s="5"/>
    </row>
    <row r="17" ht="15">
      <c r="J17" s="5"/>
    </row>
    <row r="18" ht="15">
      <c r="J18" s="5"/>
    </row>
    <row r="19" ht="15">
      <c r="J19" s="5"/>
    </row>
    <row r="20" ht="15">
      <c r="J20" s="5"/>
    </row>
    <row r="21" ht="15">
      <c r="J21" s="5"/>
    </row>
    <row r="22" ht="15">
      <c r="J22" s="5"/>
    </row>
    <row r="23" ht="15">
      <c r="J23" s="5"/>
    </row>
    <row r="24" ht="15">
      <c r="J24" s="5"/>
    </row>
    <row r="25" ht="15">
      <c r="J25" s="5"/>
    </row>
    <row r="26" ht="15">
      <c r="J26" s="5"/>
    </row>
    <row r="27" ht="15">
      <c r="J27" s="5"/>
    </row>
    <row r="28" ht="15">
      <c r="J28" s="5"/>
    </row>
    <row r="29" ht="15">
      <c r="J29" s="5"/>
    </row>
    <row r="30" ht="15">
      <c r="J30" s="5"/>
    </row>
    <row r="31" ht="15">
      <c r="J31" s="5"/>
    </row>
    <row r="32" ht="15">
      <c r="J32" s="5"/>
    </row>
    <row r="33" ht="15">
      <c r="J33" s="5"/>
    </row>
    <row r="34" ht="15">
      <c r="J34" s="5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J27"/>
  <sheetViews>
    <sheetView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28125" style="3" bestFit="1" customWidth="1"/>
    <col min="2" max="2" width="13.00390625" style="1" bestFit="1" customWidth="1"/>
    <col min="3" max="3" width="13.7109375" style="1" bestFit="1" customWidth="1"/>
    <col min="4" max="4" width="15.421875" style="1" bestFit="1" customWidth="1"/>
    <col min="5" max="5" width="9.140625" style="6" customWidth="1"/>
    <col min="6" max="6" width="29.7109375" style="1" customWidth="1"/>
    <col min="7" max="7" width="8.7109375" style="1" bestFit="1" customWidth="1"/>
    <col min="8" max="8" width="11.8515625" style="1" bestFit="1" customWidth="1"/>
    <col min="9" max="9" width="10.140625" style="1" bestFit="1" customWidth="1"/>
    <col min="10" max="10" width="13.8515625" style="32" bestFit="1" customWidth="1"/>
    <col min="11" max="16384" width="9.140625" style="1" customWidth="1"/>
  </cols>
  <sheetData>
    <row r="1" spans="1:4" ht="20.25">
      <c r="A1" s="111" t="s">
        <v>7</v>
      </c>
      <c r="B1" s="111"/>
      <c r="C1" s="111"/>
      <c r="D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8" t="s">
        <v>3</v>
      </c>
      <c r="F3" s="8"/>
      <c r="G3" s="9"/>
      <c r="H3" s="10"/>
      <c r="I3" s="11"/>
      <c r="J3" s="47"/>
    </row>
    <row r="4" spans="1:10" s="50" customFormat="1" ht="15">
      <c r="A4" s="50">
        <v>1</v>
      </c>
      <c r="B4" s="50" t="s">
        <v>208</v>
      </c>
      <c r="C4" s="50" t="s">
        <v>224</v>
      </c>
      <c r="D4" s="50" t="s">
        <v>53</v>
      </c>
      <c r="E4" s="59">
        <v>0.004788194444444444</v>
      </c>
      <c r="H4" s="51"/>
      <c r="J4" s="98"/>
    </row>
    <row r="5" spans="1:10" s="50" customFormat="1" ht="15">
      <c r="A5" s="50">
        <v>2</v>
      </c>
      <c r="B5" s="50" t="s">
        <v>51</v>
      </c>
      <c r="C5" s="50" t="s">
        <v>52</v>
      </c>
      <c r="D5" s="50" t="s">
        <v>53</v>
      </c>
      <c r="E5" s="59">
        <v>0.004975694444444445</v>
      </c>
      <c r="H5" s="51"/>
      <c r="J5" s="98"/>
    </row>
    <row r="6" spans="1:10" s="50" customFormat="1" ht="15">
      <c r="A6" s="50">
        <v>3</v>
      </c>
      <c r="B6" s="50" t="s">
        <v>198</v>
      </c>
      <c r="C6" s="53" t="s">
        <v>202</v>
      </c>
      <c r="D6" s="50" t="s">
        <v>53</v>
      </c>
      <c r="E6" s="59">
        <v>0.005059027777777778</v>
      </c>
      <c r="H6" s="51"/>
      <c r="J6" s="98"/>
    </row>
    <row r="7" spans="1:10" s="50" customFormat="1" ht="15">
      <c r="A7" s="50">
        <v>4</v>
      </c>
      <c r="B7" s="50" t="s">
        <v>201</v>
      </c>
      <c r="C7" s="53" t="s">
        <v>205</v>
      </c>
      <c r="D7" s="50" t="s">
        <v>53</v>
      </c>
      <c r="E7" s="59">
        <v>0.005193287037037037</v>
      </c>
      <c r="H7" s="51"/>
      <c r="J7" s="98"/>
    </row>
    <row r="8" spans="1:10" s="50" customFormat="1" ht="15">
      <c r="A8" s="50">
        <v>5</v>
      </c>
      <c r="B8" s="50" t="s">
        <v>199</v>
      </c>
      <c r="C8" s="53" t="s">
        <v>203</v>
      </c>
      <c r="D8" s="50" t="s">
        <v>53</v>
      </c>
      <c r="E8" s="59">
        <v>0.00521875</v>
      </c>
      <c r="H8" s="51"/>
      <c r="J8" s="98"/>
    </row>
    <row r="9" spans="1:10" s="50" customFormat="1" ht="15">
      <c r="A9" s="50">
        <v>6</v>
      </c>
      <c r="B9" s="50" t="s">
        <v>200</v>
      </c>
      <c r="C9" s="53" t="s">
        <v>204</v>
      </c>
      <c r="D9" s="50" t="s">
        <v>53</v>
      </c>
      <c r="E9" s="59">
        <v>0.0052442129629629635</v>
      </c>
      <c r="H9" s="51"/>
      <c r="J9" s="98"/>
    </row>
    <row r="10" spans="1:10" s="28" customFormat="1" ht="15">
      <c r="A10" s="50">
        <v>7</v>
      </c>
      <c r="B10" s="28" t="s">
        <v>259</v>
      </c>
      <c r="C10" s="28" t="s">
        <v>50</v>
      </c>
      <c r="D10" s="28" t="s">
        <v>53</v>
      </c>
      <c r="E10" s="59">
        <v>0.00541087962962963</v>
      </c>
      <c r="H10" s="56"/>
      <c r="J10" s="98"/>
    </row>
    <row r="11" spans="1:10" s="28" customFormat="1" ht="15">
      <c r="A11" s="50"/>
      <c r="E11" s="58"/>
      <c r="J11" s="98"/>
    </row>
    <row r="12" spans="1:10" s="28" customFormat="1" ht="15">
      <c r="A12" s="50"/>
      <c r="E12" s="58"/>
      <c r="J12" s="98"/>
    </row>
    <row r="13" spans="1:10" s="28" customFormat="1" ht="15">
      <c r="A13" s="50"/>
      <c r="E13" s="58"/>
      <c r="J13" s="98"/>
    </row>
    <row r="14" spans="1:10" s="28" customFormat="1" ht="15">
      <c r="A14" s="50"/>
      <c r="E14" s="58"/>
      <c r="J14" s="98"/>
    </row>
    <row r="15" spans="1:10" s="28" customFormat="1" ht="15">
      <c r="A15" s="50"/>
      <c r="E15" s="58"/>
      <c r="J15" s="98"/>
    </row>
    <row r="16" spans="1:10" s="28" customFormat="1" ht="15">
      <c r="A16" s="50"/>
      <c r="E16" s="58"/>
      <c r="J16" s="98"/>
    </row>
    <row r="17" spans="1:10" s="28" customFormat="1" ht="15">
      <c r="A17" s="50"/>
      <c r="E17" s="58"/>
      <c r="J17" s="98"/>
    </row>
    <row r="18" spans="1:10" s="28" customFormat="1" ht="15">
      <c r="A18" s="50"/>
      <c r="E18" s="58"/>
      <c r="J18" s="98"/>
    </row>
    <row r="19" spans="1:10" s="28" customFormat="1" ht="15">
      <c r="A19" s="50"/>
      <c r="E19" s="58"/>
      <c r="J19" s="98"/>
    </row>
    <row r="20" spans="1:10" s="28" customFormat="1" ht="15">
      <c r="A20" s="50"/>
      <c r="E20" s="58"/>
      <c r="J20" s="98"/>
    </row>
    <row r="21" spans="1:10" s="28" customFormat="1" ht="15">
      <c r="A21" s="50"/>
      <c r="E21" s="58"/>
      <c r="J21" s="98"/>
    </row>
    <row r="22" spans="1:10" s="28" customFormat="1" ht="15">
      <c r="A22" s="50"/>
      <c r="E22" s="58"/>
      <c r="J22" s="98"/>
    </row>
    <row r="23" spans="1:10" s="28" customFormat="1" ht="15">
      <c r="A23" s="50"/>
      <c r="E23" s="58"/>
      <c r="J23" s="98"/>
    </row>
    <row r="24" spans="1:10" s="28" customFormat="1" ht="15">
      <c r="A24" s="50"/>
      <c r="E24" s="58"/>
      <c r="J24" s="98"/>
    </row>
    <row r="25" ht="15">
      <c r="J25" s="38"/>
    </row>
    <row r="26" ht="15">
      <c r="J26" s="38"/>
    </row>
    <row r="27" ht="15">
      <c r="J27" s="38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</sheetPr>
  <dimension ref="A1:J5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9.140625" style="1" customWidth="1"/>
    <col min="2" max="2" width="13.00390625" style="1" bestFit="1" customWidth="1"/>
    <col min="3" max="3" width="12.8515625" style="1" bestFit="1" customWidth="1"/>
    <col min="4" max="4" width="15.421875" style="1" bestFit="1" customWidth="1"/>
    <col min="5" max="5" width="8.8515625" style="63" customWidth="1"/>
    <col min="6" max="6" width="29.8515625" style="1" customWidth="1"/>
    <col min="7" max="7" width="8.7109375" style="1" bestFit="1" customWidth="1"/>
    <col min="8" max="8" width="11.8515625" style="32" bestFit="1" customWidth="1"/>
    <col min="9" max="9" width="10.140625" style="32" bestFit="1" customWidth="1"/>
    <col min="10" max="10" width="13.8515625" style="38" bestFit="1" customWidth="1"/>
    <col min="11" max="16384" width="9.140625" style="1" customWidth="1"/>
  </cols>
  <sheetData>
    <row r="1" spans="1:3" ht="20.25">
      <c r="A1" s="111" t="s">
        <v>127</v>
      </c>
      <c r="B1" s="111"/>
      <c r="C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9"/>
      <c r="H3" s="39"/>
      <c r="I3" s="46"/>
      <c r="J3" s="47"/>
    </row>
    <row r="4" spans="1:8" ht="15">
      <c r="A4" s="1">
        <v>1</v>
      </c>
      <c r="B4" s="1" t="s">
        <v>222</v>
      </c>
      <c r="C4" s="1" t="s">
        <v>223</v>
      </c>
      <c r="D4" s="1" t="s">
        <v>16</v>
      </c>
      <c r="E4" s="63" t="s">
        <v>386</v>
      </c>
      <c r="H4" s="40"/>
    </row>
    <row r="5" spans="1:8" ht="15">
      <c r="A5" s="1">
        <v>2</v>
      </c>
      <c r="B5" s="1" t="s">
        <v>381</v>
      </c>
      <c r="C5" s="1" t="s">
        <v>382</v>
      </c>
      <c r="D5" s="1" t="s">
        <v>16</v>
      </c>
      <c r="E5" s="63" t="s">
        <v>390</v>
      </c>
      <c r="H5" s="40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J4"/>
  <sheetViews>
    <sheetView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9.140625" style="1" customWidth="1"/>
    <col min="2" max="2" width="13.00390625" style="1" bestFit="1" customWidth="1"/>
    <col min="3" max="3" width="12.8515625" style="1" bestFit="1" customWidth="1"/>
    <col min="4" max="4" width="15.421875" style="1" bestFit="1" customWidth="1"/>
    <col min="5" max="5" width="8.8515625" style="63" customWidth="1"/>
    <col min="6" max="6" width="29.7109375" style="1" customWidth="1"/>
    <col min="7" max="7" width="8.7109375" style="1" bestFit="1" customWidth="1"/>
    <col min="8" max="8" width="11.8515625" style="1" bestFit="1" customWidth="1"/>
    <col min="9" max="9" width="10.140625" style="1" bestFit="1" customWidth="1"/>
    <col min="10" max="10" width="13.8515625" style="26" bestFit="1" customWidth="1"/>
    <col min="11" max="16384" width="9.140625" style="1" customWidth="1"/>
  </cols>
  <sheetData>
    <row r="1" spans="1:4" ht="20.25">
      <c r="A1" s="111" t="s">
        <v>128</v>
      </c>
      <c r="B1" s="111"/>
      <c r="C1" s="111"/>
      <c r="D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9"/>
      <c r="H3" s="10"/>
      <c r="I3" s="11"/>
      <c r="J3" s="12"/>
    </row>
    <row r="4" spans="1:8" ht="15">
      <c r="A4" s="1">
        <v>1</v>
      </c>
      <c r="B4" s="1" t="s">
        <v>119</v>
      </c>
      <c r="C4" s="1" t="s">
        <v>120</v>
      </c>
      <c r="D4" s="1" t="s">
        <v>16</v>
      </c>
      <c r="E4" s="63" t="s">
        <v>413</v>
      </c>
      <c r="H4" s="13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K4"/>
  <sheetViews>
    <sheetView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9.140625" style="1" customWidth="1"/>
    <col min="2" max="2" width="13.00390625" style="1" bestFit="1" customWidth="1"/>
    <col min="3" max="3" width="12.8515625" style="1" bestFit="1" customWidth="1"/>
    <col min="4" max="4" width="15.421875" style="1" bestFit="1" customWidth="1"/>
    <col min="5" max="5" width="10.421875" style="63" customWidth="1"/>
    <col min="6" max="6" width="29.8515625" style="1" customWidth="1"/>
    <col min="7" max="9" width="18.00390625" style="1" customWidth="1"/>
    <col min="10" max="10" width="18.00390625" style="26" customWidth="1"/>
    <col min="11" max="14" width="18.00390625" style="1" customWidth="1"/>
    <col min="15" max="16384" width="9.140625" style="1" customWidth="1"/>
  </cols>
  <sheetData>
    <row r="1" spans="1:4" ht="20.25">
      <c r="A1" s="111" t="s">
        <v>129</v>
      </c>
      <c r="B1" s="111"/>
      <c r="C1" s="111"/>
      <c r="D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9"/>
      <c r="H3" s="10"/>
      <c r="I3" s="11"/>
      <c r="J3" s="12"/>
    </row>
    <row r="4" spans="1:11" ht="15">
      <c r="A4" s="1">
        <v>1</v>
      </c>
      <c r="B4" s="1" t="s">
        <v>194</v>
      </c>
      <c r="C4" s="1" t="s">
        <v>195</v>
      </c>
      <c r="D4" s="1" t="s">
        <v>16</v>
      </c>
      <c r="E4" s="63" t="s">
        <v>391</v>
      </c>
      <c r="G4" s="32"/>
      <c r="H4" s="40"/>
      <c r="I4" s="40"/>
      <c r="J4" s="38"/>
      <c r="K4" s="57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J18"/>
  <sheetViews>
    <sheetView workbookViewId="0" topLeftCell="A1">
      <pane ySplit="3" topLeftCell="BM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7.28125" style="1" bestFit="1" customWidth="1"/>
    <col min="2" max="2" width="13.00390625" style="1" bestFit="1" customWidth="1"/>
    <col min="3" max="3" width="12.8515625" style="1" bestFit="1" customWidth="1"/>
    <col min="4" max="4" width="16.7109375" style="1" bestFit="1" customWidth="1"/>
    <col min="5" max="5" width="10.421875" style="63" customWidth="1"/>
    <col min="6" max="6" width="27.140625" style="63" customWidth="1"/>
    <col min="7" max="7" width="13.8515625" style="32" bestFit="1" customWidth="1"/>
    <col min="8" max="8" width="8.7109375" style="1" bestFit="1" customWidth="1"/>
    <col min="9" max="9" width="10.140625" style="1" bestFit="1" customWidth="1"/>
    <col min="10" max="10" width="9.8515625" style="26" bestFit="1" customWidth="1"/>
    <col min="11" max="16384" width="9.140625" style="1" customWidth="1"/>
  </cols>
  <sheetData>
    <row r="1" spans="1:6" ht="20.25">
      <c r="A1" s="111" t="s">
        <v>123</v>
      </c>
      <c r="B1" s="111"/>
      <c r="C1" s="111"/>
      <c r="D1" s="111"/>
      <c r="E1" s="111"/>
      <c r="F1" s="69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34"/>
      <c r="G3" s="44"/>
      <c r="H3" s="8"/>
      <c r="I3" s="8"/>
      <c r="J3" s="102"/>
    </row>
    <row r="4" spans="1:4" ht="15">
      <c r="A4" s="1">
        <v>2</v>
      </c>
      <c r="B4" s="28" t="s">
        <v>54</v>
      </c>
      <c r="C4" s="28" t="s">
        <v>56</v>
      </c>
      <c r="D4" s="28" t="s">
        <v>40</v>
      </c>
    </row>
    <row r="5" spans="2:4" ht="15">
      <c r="B5" s="28" t="s">
        <v>222</v>
      </c>
      <c r="C5" s="28" t="s">
        <v>223</v>
      </c>
      <c r="D5" s="28" t="s">
        <v>40</v>
      </c>
    </row>
    <row r="6" spans="2:4" ht="15">
      <c r="B6" s="28" t="s">
        <v>369</v>
      </c>
      <c r="C6" s="28" t="s">
        <v>225</v>
      </c>
      <c r="D6" s="28" t="s">
        <v>40</v>
      </c>
    </row>
    <row r="7" spans="2:4" ht="15">
      <c r="B7" s="28" t="s">
        <v>14</v>
      </c>
      <c r="C7" s="28" t="s">
        <v>15</v>
      </c>
      <c r="D7" s="28" t="s">
        <v>40</v>
      </c>
    </row>
    <row r="8" spans="2:4" ht="15">
      <c r="B8" s="28" t="s">
        <v>119</v>
      </c>
      <c r="C8" s="28" t="s">
        <v>120</v>
      </c>
      <c r="D8" s="28" t="s">
        <v>40</v>
      </c>
    </row>
    <row r="9" spans="2:4" ht="15">
      <c r="B9" s="1" t="s">
        <v>194</v>
      </c>
      <c r="C9" s="1" t="s">
        <v>195</v>
      </c>
      <c r="D9" s="1" t="s">
        <v>40</v>
      </c>
    </row>
    <row r="11" spans="1:9" ht="15">
      <c r="A11" s="1">
        <v>1</v>
      </c>
      <c r="B11" s="1" t="s">
        <v>249</v>
      </c>
      <c r="C11" s="1" t="s">
        <v>254</v>
      </c>
      <c r="D11" s="1" t="s">
        <v>383</v>
      </c>
      <c r="I11" s="60"/>
    </row>
    <row r="12" spans="2:4" ht="15">
      <c r="B12" s="1" t="s">
        <v>256</v>
      </c>
      <c r="C12" s="1" t="s">
        <v>384</v>
      </c>
      <c r="D12" s="1" t="s">
        <v>383</v>
      </c>
    </row>
    <row r="13" spans="2:4" ht="15">
      <c r="B13" s="1" t="s">
        <v>27</v>
      </c>
      <c r="C13" s="1" t="s">
        <v>28</v>
      </c>
      <c r="D13" s="1" t="s">
        <v>383</v>
      </c>
    </row>
    <row r="14" spans="1:4" ht="15">
      <c r="A14" s="22"/>
      <c r="B14" s="22" t="s">
        <v>41</v>
      </c>
      <c r="C14" s="1" t="s">
        <v>42</v>
      </c>
      <c r="D14" s="1" t="s">
        <v>383</v>
      </c>
    </row>
    <row r="15" spans="1:4" ht="15">
      <c r="A15" s="23"/>
      <c r="B15" s="22" t="s">
        <v>411</v>
      </c>
      <c r="C15" s="1" t="s">
        <v>412</v>
      </c>
      <c r="D15" s="1" t="s">
        <v>383</v>
      </c>
    </row>
    <row r="16" spans="1:4" ht="15">
      <c r="A16" s="23"/>
      <c r="B16" s="22" t="s">
        <v>43</v>
      </c>
      <c r="C16" s="1" t="s">
        <v>44</v>
      </c>
      <c r="D16" s="1" t="s">
        <v>383</v>
      </c>
    </row>
    <row r="17" spans="1:2" ht="15">
      <c r="A17" s="23"/>
      <c r="B17" s="22"/>
    </row>
    <row r="18" spans="1:2" ht="15">
      <c r="A18" s="22"/>
      <c r="B18" s="22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</sheetPr>
  <dimension ref="A1:K25"/>
  <sheetViews>
    <sheetView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2" max="2" width="13.00390625" style="0" bestFit="1" customWidth="1"/>
    <col min="3" max="3" width="12.8515625" style="0" bestFit="1" customWidth="1"/>
    <col min="4" max="4" width="20.421875" style="0" bestFit="1" customWidth="1"/>
    <col min="5" max="5" width="10.57421875" style="68" customWidth="1"/>
    <col min="6" max="6" width="29.7109375" style="0" customWidth="1"/>
    <col min="7" max="7" width="13.8515625" style="32" bestFit="1" customWidth="1"/>
    <col min="8" max="8" width="8.7109375" style="48" bestFit="1" customWidth="1"/>
    <col min="9" max="9" width="11.8515625" style="48" bestFit="1" customWidth="1"/>
    <col min="10" max="10" width="10.140625" style="48" bestFit="1" customWidth="1"/>
    <col min="11" max="11" width="13.8515625" style="48" bestFit="1" customWidth="1"/>
  </cols>
  <sheetData>
    <row r="1" spans="1:11" s="1" customFormat="1" ht="20.25">
      <c r="A1" s="111" t="s">
        <v>410</v>
      </c>
      <c r="B1" s="111"/>
      <c r="C1" s="111"/>
      <c r="D1" s="111"/>
      <c r="E1" s="63"/>
      <c r="G1" s="32"/>
      <c r="H1" s="32"/>
      <c r="I1" s="32"/>
      <c r="J1" s="32"/>
      <c r="K1" s="32"/>
    </row>
    <row r="2" spans="5:11" s="1" customFormat="1" ht="15">
      <c r="E2" s="63"/>
      <c r="G2" s="32"/>
      <c r="H2" s="32"/>
      <c r="I2" s="32"/>
      <c r="J2" s="32"/>
      <c r="K2" s="32"/>
    </row>
    <row r="3" spans="1:11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44"/>
      <c r="H3" s="45"/>
      <c r="I3" s="39"/>
      <c r="J3" s="46"/>
      <c r="K3" s="47"/>
    </row>
    <row r="4" spans="2:11" s="1" customFormat="1" ht="15">
      <c r="B4" s="1" t="s">
        <v>41</v>
      </c>
      <c r="C4" s="1" t="s">
        <v>42</v>
      </c>
      <c r="D4" s="1" t="s">
        <v>16</v>
      </c>
      <c r="E4" s="63"/>
      <c r="G4" s="32"/>
      <c r="H4" s="32"/>
      <c r="I4" s="32"/>
      <c r="J4" s="32"/>
      <c r="K4" s="32"/>
    </row>
    <row r="5" spans="2:11" s="1" customFormat="1" ht="15">
      <c r="B5" s="1" t="s">
        <v>194</v>
      </c>
      <c r="C5" s="1" t="s">
        <v>195</v>
      </c>
      <c r="D5" s="1" t="s">
        <v>16</v>
      </c>
      <c r="E5" s="63"/>
      <c r="G5" s="32"/>
      <c r="H5" s="32"/>
      <c r="I5" s="40"/>
      <c r="J5" s="32"/>
      <c r="K5" s="57"/>
    </row>
    <row r="6" spans="2:11" s="1" customFormat="1" ht="15">
      <c r="B6" s="1" t="s">
        <v>54</v>
      </c>
      <c r="C6" s="1" t="s">
        <v>252</v>
      </c>
      <c r="D6" s="1" t="s">
        <v>253</v>
      </c>
      <c r="E6" s="63"/>
      <c r="G6" s="32"/>
      <c r="H6" s="32"/>
      <c r="I6" s="40"/>
      <c r="J6" s="32"/>
      <c r="K6" s="32"/>
    </row>
    <row r="7" spans="2:11" s="1" customFormat="1" ht="15">
      <c r="B7" s="1" t="s">
        <v>249</v>
      </c>
      <c r="C7" s="1" t="s">
        <v>254</v>
      </c>
      <c r="D7" s="1" t="s">
        <v>255</v>
      </c>
      <c r="E7" s="63"/>
      <c r="G7" s="32"/>
      <c r="H7" s="32"/>
      <c r="I7" s="40"/>
      <c r="J7" s="32"/>
      <c r="K7" s="32"/>
    </row>
    <row r="8" spans="5:11" s="1" customFormat="1" ht="15">
      <c r="E8" s="63"/>
      <c r="G8" s="32"/>
      <c r="H8" s="32"/>
      <c r="I8" s="32"/>
      <c r="J8" s="32"/>
      <c r="K8" s="32"/>
    </row>
    <row r="9" spans="5:11" s="1" customFormat="1" ht="15">
      <c r="E9" s="63"/>
      <c r="G9" s="32"/>
      <c r="H9" s="32"/>
      <c r="I9" s="32"/>
      <c r="J9" s="32"/>
      <c r="K9" s="32"/>
    </row>
    <row r="10" spans="5:11" s="1" customFormat="1" ht="15">
      <c r="E10" s="63"/>
      <c r="G10" s="32" t="s">
        <v>226</v>
      </c>
      <c r="H10" s="32"/>
      <c r="I10" s="32"/>
      <c r="J10" s="32"/>
      <c r="K10" s="32"/>
    </row>
    <row r="11" spans="5:11" s="1" customFormat="1" ht="15">
      <c r="E11" s="63"/>
      <c r="G11" s="32"/>
      <c r="H11" s="32"/>
      <c r="I11" s="32"/>
      <c r="J11" s="32"/>
      <c r="K11" s="32"/>
    </row>
    <row r="12" spans="5:11" s="1" customFormat="1" ht="15">
      <c r="E12" s="63"/>
      <c r="G12" s="32"/>
      <c r="H12" s="32"/>
      <c r="I12" s="32"/>
      <c r="J12" s="32"/>
      <c r="K12" s="32"/>
    </row>
    <row r="13" spans="5:11" s="1" customFormat="1" ht="15">
      <c r="E13" s="63"/>
      <c r="G13" s="32"/>
      <c r="H13" s="32"/>
      <c r="I13" s="32"/>
      <c r="J13" s="32"/>
      <c r="K13" s="32"/>
    </row>
    <row r="14" spans="5:11" s="1" customFormat="1" ht="15">
      <c r="E14" s="63"/>
      <c r="G14" s="32"/>
      <c r="H14" s="32"/>
      <c r="I14" s="32"/>
      <c r="J14" s="32"/>
      <c r="K14" s="32"/>
    </row>
    <row r="15" spans="5:11" s="1" customFormat="1" ht="15">
      <c r="E15" s="63"/>
      <c r="G15" s="32"/>
      <c r="H15" s="32"/>
      <c r="I15" s="32"/>
      <c r="J15" s="32"/>
      <c r="K15" s="32"/>
    </row>
    <row r="16" spans="5:11" s="1" customFormat="1" ht="15">
      <c r="E16" s="63"/>
      <c r="G16" s="32"/>
      <c r="H16" s="32"/>
      <c r="I16" s="32"/>
      <c r="J16" s="32"/>
      <c r="K16" s="32"/>
    </row>
    <row r="17" spans="5:11" s="1" customFormat="1" ht="15">
      <c r="E17" s="63"/>
      <c r="G17" s="32"/>
      <c r="H17" s="32"/>
      <c r="I17" s="32"/>
      <c r="J17" s="32"/>
      <c r="K17" s="32"/>
    </row>
    <row r="18" spans="5:11" s="1" customFormat="1" ht="15">
      <c r="E18" s="63"/>
      <c r="G18" s="32"/>
      <c r="H18" s="32"/>
      <c r="I18" s="32"/>
      <c r="J18" s="32"/>
      <c r="K18" s="32"/>
    </row>
    <row r="19" spans="5:11" s="1" customFormat="1" ht="15">
      <c r="E19" s="63"/>
      <c r="G19" s="32"/>
      <c r="H19" s="32"/>
      <c r="I19" s="32"/>
      <c r="J19" s="32"/>
      <c r="K19" s="32"/>
    </row>
    <row r="20" spans="5:11" s="1" customFormat="1" ht="15">
      <c r="E20" s="63"/>
      <c r="G20" s="32"/>
      <c r="H20" s="32"/>
      <c r="I20" s="32"/>
      <c r="J20" s="32"/>
      <c r="K20" s="32"/>
    </row>
    <row r="21" spans="5:11" s="1" customFormat="1" ht="15">
      <c r="E21" s="63"/>
      <c r="G21" s="32"/>
      <c r="H21" s="32"/>
      <c r="I21" s="32"/>
      <c r="J21" s="32"/>
      <c r="K21" s="32"/>
    </row>
    <row r="22" spans="5:11" s="1" customFormat="1" ht="15">
      <c r="E22" s="63"/>
      <c r="G22" s="32"/>
      <c r="H22" s="32"/>
      <c r="I22" s="32"/>
      <c r="J22" s="32"/>
      <c r="K22" s="32"/>
    </row>
    <row r="23" spans="5:11" s="1" customFormat="1" ht="15">
      <c r="E23" s="63"/>
      <c r="G23" s="32"/>
      <c r="H23" s="32"/>
      <c r="I23" s="32"/>
      <c r="J23" s="32"/>
      <c r="K23" s="32"/>
    </row>
    <row r="24" spans="5:11" s="1" customFormat="1" ht="15">
      <c r="E24" s="63"/>
      <c r="G24" s="32"/>
      <c r="H24" s="32"/>
      <c r="I24" s="32"/>
      <c r="J24" s="32"/>
      <c r="K24" s="32"/>
    </row>
    <row r="25" spans="5:11" s="1" customFormat="1" ht="15">
      <c r="E25" s="63"/>
      <c r="G25" s="32"/>
      <c r="H25" s="32"/>
      <c r="I25" s="32"/>
      <c r="J25" s="32"/>
      <c r="K25" s="3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</sheetPr>
  <dimension ref="A1:J4"/>
  <sheetViews>
    <sheetView workbookViewId="0" topLeftCell="A1">
      <selection activeCell="H30" sqref="H30"/>
    </sheetView>
  </sheetViews>
  <sheetFormatPr defaultColWidth="9.140625" defaultRowHeight="12.75"/>
  <cols>
    <col min="1" max="1" width="7.28125" style="0" bestFit="1" customWidth="1"/>
    <col min="2" max="2" width="13.00390625" style="0" bestFit="1" customWidth="1"/>
    <col min="3" max="3" width="12.8515625" style="0" bestFit="1" customWidth="1"/>
    <col min="4" max="4" width="15.421875" style="0" bestFit="1" customWidth="1"/>
    <col min="8" max="8" width="11.8515625" style="0" bestFit="1" customWidth="1"/>
    <col min="9" max="9" width="10.140625" style="0" bestFit="1" customWidth="1"/>
    <col min="10" max="10" width="13.8515625" style="103" bestFit="1" customWidth="1"/>
    <col min="11" max="11" width="8.28125" style="0" bestFit="1" customWidth="1"/>
  </cols>
  <sheetData>
    <row r="1" spans="1:10" s="1" customFormat="1" ht="20.25">
      <c r="A1" s="111" t="s">
        <v>414</v>
      </c>
      <c r="B1" s="111"/>
      <c r="C1" s="111"/>
      <c r="D1" s="111"/>
      <c r="E1" s="63"/>
      <c r="J1" s="26"/>
    </row>
    <row r="2" spans="5:10" s="1" customFormat="1" ht="15">
      <c r="E2" s="63"/>
      <c r="J2" s="26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9"/>
      <c r="H3" s="10"/>
      <c r="I3" s="11"/>
      <c r="J3" s="12"/>
    </row>
    <row r="4" spans="1:10" s="1" customFormat="1" ht="15">
      <c r="A4" s="1">
        <v>1</v>
      </c>
      <c r="B4" s="1" t="s">
        <v>295</v>
      </c>
      <c r="C4" s="1" t="s">
        <v>59</v>
      </c>
      <c r="D4" s="1" t="s">
        <v>415</v>
      </c>
      <c r="E4" s="63" t="s">
        <v>317</v>
      </c>
      <c r="H4" s="13"/>
      <c r="J4" s="26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9"/>
  </sheetPr>
  <dimension ref="A1:N32"/>
  <sheetViews>
    <sheetView workbookViewId="0" topLeftCell="A1">
      <selection activeCell="E23" sqref="E23"/>
    </sheetView>
  </sheetViews>
  <sheetFormatPr defaultColWidth="9.140625" defaultRowHeight="12.75"/>
  <cols>
    <col min="1" max="1" width="12.7109375" style="73" bestFit="1" customWidth="1"/>
    <col min="2" max="2" width="8.8515625" style="73" bestFit="1" customWidth="1"/>
    <col min="3" max="3" width="9.140625" style="73" customWidth="1"/>
    <col min="4" max="4" width="8.8515625" style="73" bestFit="1" customWidth="1"/>
    <col min="5" max="5" width="9.140625" style="73" customWidth="1"/>
    <col min="6" max="6" width="25.00390625" style="73" bestFit="1" customWidth="1"/>
    <col min="7" max="7" width="9.57421875" style="74" bestFit="1" customWidth="1"/>
    <col min="8" max="8" width="9.28125" style="74" bestFit="1" customWidth="1"/>
    <col min="9" max="9" width="10.421875" style="74" customWidth="1"/>
    <col min="10" max="10" width="9.140625" style="74" customWidth="1"/>
    <col min="11" max="11" width="24.8515625" style="74" bestFit="1" customWidth="1"/>
    <col min="12" max="12" width="9.57421875" style="74" bestFit="1" customWidth="1"/>
    <col min="13" max="13" width="9.140625" style="74" customWidth="1"/>
    <col min="14" max="14" width="11.7109375" style="73" customWidth="1"/>
    <col min="15" max="16384" width="9.140625" style="73" customWidth="1"/>
  </cols>
  <sheetData>
    <row r="1" spans="2:14" ht="25.5">
      <c r="B1" s="72" t="s">
        <v>29</v>
      </c>
      <c r="C1" s="72"/>
      <c r="D1" s="72" t="s">
        <v>160</v>
      </c>
      <c r="F1" s="106" t="s">
        <v>29</v>
      </c>
      <c r="G1" s="104" t="s">
        <v>395</v>
      </c>
      <c r="H1" s="104" t="s">
        <v>393</v>
      </c>
      <c r="I1" s="105" t="s">
        <v>408</v>
      </c>
      <c r="K1" s="107" t="s">
        <v>160</v>
      </c>
      <c r="L1" s="104" t="s">
        <v>395</v>
      </c>
      <c r="M1" s="104" t="s">
        <v>393</v>
      </c>
      <c r="N1" s="105" t="s">
        <v>408</v>
      </c>
    </row>
    <row r="2" spans="2:14" ht="12.75">
      <c r="B2" s="75" t="s">
        <v>339</v>
      </c>
      <c r="D2" s="76" t="s">
        <v>335</v>
      </c>
      <c r="E2" s="76"/>
      <c r="F2" s="77"/>
      <c r="G2" s="78">
        <v>8</v>
      </c>
      <c r="H2" s="78">
        <v>0</v>
      </c>
      <c r="I2" s="79">
        <v>4</v>
      </c>
      <c r="K2" s="80"/>
      <c r="L2" s="78">
        <v>7</v>
      </c>
      <c r="M2" s="78">
        <v>17</v>
      </c>
      <c r="N2" s="81">
        <v>5</v>
      </c>
    </row>
    <row r="3" spans="2:14" ht="12.75">
      <c r="B3" s="75" t="s">
        <v>337</v>
      </c>
      <c r="D3" s="75" t="s">
        <v>341</v>
      </c>
      <c r="E3" s="75"/>
      <c r="F3" s="77"/>
      <c r="G3" s="78">
        <v>8</v>
      </c>
      <c r="H3" s="78">
        <v>20</v>
      </c>
      <c r="I3" s="79">
        <v>2</v>
      </c>
      <c r="K3" s="80"/>
      <c r="L3" s="78">
        <v>7</v>
      </c>
      <c r="M3" s="78">
        <v>31</v>
      </c>
      <c r="N3" s="81">
        <v>6</v>
      </c>
    </row>
    <row r="4" spans="2:14" ht="12.75">
      <c r="B4" s="75" t="s">
        <v>338</v>
      </c>
      <c r="D4" s="75" t="s">
        <v>340</v>
      </c>
      <c r="E4" s="75"/>
      <c r="F4" s="77"/>
      <c r="G4" s="78">
        <v>8</v>
      </c>
      <c r="H4" s="78">
        <v>29</v>
      </c>
      <c r="I4" s="79">
        <v>6</v>
      </c>
      <c r="K4" s="80"/>
      <c r="L4" s="78">
        <v>7</v>
      </c>
      <c r="M4" s="78">
        <v>40</v>
      </c>
      <c r="N4" s="81">
        <v>4</v>
      </c>
    </row>
    <row r="5" spans="2:14" ht="12.75">
      <c r="B5" s="75" t="s">
        <v>336</v>
      </c>
      <c r="D5" s="75" t="s">
        <v>343</v>
      </c>
      <c r="E5" s="75"/>
      <c r="F5" s="77"/>
      <c r="G5" s="78">
        <v>8</v>
      </c>
      <c r="H5" s="78">
        <v>39</v>
      </c>
      <c r="I5" s="79">
        <v>7</v>
      </c>
      <c r="K5" s="80"/>
      <c r="L5" s="78">
        <v>6</v>
      </c>
      <c r="M5" s="78">
        <v>52</v>
      </c>
      <c r="N5" s="81">
        <v>7</v>
      </c>
    </row>
    <row r="6" spans="2:14" ht="12.75">
      <c r="B6" s="75" t="s">
        <v>345</v>
      </c>
      <c r="D6" s="75" t="s">
        <v>348</v>
      </c>
      <c r="E6" s="75"/>
      <c r="F6" s="77"/>
      <c r="G6" s="78">
        <v>7</v>
      </c>
      <c r="H6" s="78">
        <v>2</v>
      </c>
      <c r="I6" s="79">
        <v>2</v>
      </c>
      <c r="K6" s="80"/>
      <c r="L6" s="78">
        <v>7</v>
      </c>
      <c r="M6" s="78">
        <v>17</v>
      </c>
      <c r="N6" s="81">
        <v>3</v>
      </c>
    </row>
    <row r="7" spans="2:14" ht="12.75">
      <c r="B7" s="75" t="s">
        <v>347</v>
      </c>
      <c r="D7" s="76" t="s">
        <v>354</v>
      </c>
      <c r="E7" s="76"/>
      <c r="F7" s="77"/>
      <c r="G7" s="78">
        <v>7</v>
      </c>
      <c r="H7" s="78">
        <v>4</v>
      </c>
      <c r="I7" s="79">
        <v>2</v>
      </c>
      <c r="K7" s="80"/>
      <c r="L7" s="78">
        <v>8</v>
      </c>
      <c r="M7" s="78">
        <v>5</v>
      </c>
      <c r="N7" s="81">
        <v>8</v>
      </c>
    </row>
    <row r="8" spans="2:14" ht="12.75">
      <c r="B8" s="75" t="s">
        <v>350</v>
      </c>
      <c r="D8" s="76" t="s">
        <v>407</v>
      </c>
      <c r="E8" s="82"/>
      <c r="F8" s="77"/>
      <c r="G8" s="78">
        <v>7</v>
      </c>
      <c r="H8" s="78">
        <v>6</v>
      </c>
      <c r="I8" s="79">
        <v>3</v>
      </c>
      <c r="K8" s="80"/>
      <c r="L8" s="78">
        <v>6</v>
      </c>
      <c r="M8" s="78">
        <v>56</v>
      </c>
      <c r="N8" s="81">
        <v>4</v>
      </c>
    </row>
    <row r="9" spans="2:14" ht="12.75">
      <c r="B9" s="75" t="s">
        <v>352</v>
      </c>
      <c r="D9" s="76" t="s">
        <v>406</v>
      </c>
      <c r="E9" s="82"/>
      <c r="F9" s="77"/>
      <c r="G9" s="78">
        <v>7</v>
      </c>
      <c r="H9" s="78">
        <v>11</v>
      </c>
      <c r="I9" s="79">
        <v>4</v>
      </c>
      <c r="K9" s="80"/>
      <c r="L9" s="78">
        <v>7</v>
      </c>
      <c r="M9" s="78">
        <v>1</v>
      </c>
      <c r="N9" s="81">
        <v>9</v>
      </c>
    </row>
    <row r="10" spans="2:14" ht="12.75">
      <c r="B10" s="75" t="s">
        <v>351</v>
      </c>
      <c r="D10" s="76" t="s">
        <v>405</v>
      </c>
      <c r="E10" s="82"/>
      <c r="F10" s="77"/>
      <c r="G10" s="78">
        <v>7</v>
      </c>
      <c r="H10" s="78">
        <v>12</v>
      </c>
      <c r="I10" s="79">
        <v>0</v>
      </c>
      <c r="K10" s="80"/>
      <c r="L10" s="78">
        <v>7</v>
      </c>
      <c r="M10" s="78">
        <v>23</v>
      </c>
      <c r="N10" s="81">
        <v>5</v>
      </c>
    </row>
    <row r="11" spans="2:14" ht="12.75">
      <c r="B11" s="75" t="s">
        <v>335</v>
      </c>
      <c r="D11" s="76" t="s">
        <v>404</v>
      </c>
      <c r="E11" s="82"/>
      <c r="F11" s="77"/>
      <c r="G11" s="78">
        <v>7</v>
      </c>
      <c r="H11" s="78">
        <v>17</v>
      </c>
      <c r="I11" s="79">
        <v>5</v>
      </c>
      <c r="K11" s="80"/>
      <c r="L11" s="78">
        <v>7</v>
      </c>
      <c r="M11" s="78">
        <v>27</v>
      </c>
      <c r="N11" s="81">
        <v>6</v>
      </c>
    </row>
    <row r="12" spans="2:14" ht="12.75">
      <c r="B12" s="75" t="s">
        <v>342</v>
      </c>
      <c r="D12" s="76" t="s">
        <v>403</v>
      </c>
      <c r="E12" s="82"/>
      <c r="F12" s="77"/>
      <c r="G12" s="78">
        <v>7</v>
      </c>
      <c r="H12" s="78">
        <v>32</v>
      </c>
      <c r="I12" s="79">
        <v>1</v>
      </c>
      <c r="K12" s="80"/>
      <c r="L12" s="78">
        <v>7</v>
      </c>
      <c r="M12" s="78">
        <v>32</v>
      </c>
      <c r="N12" s="81">
        <v>0</v>
      </c>
    </row>
    <row r="13" spans="2:14" ht="12.75">
      <c r="B13" s="75" t="s">
        <v>344</v>
      </c>
      <c r="D13" s="76" t="s">
        <v>402</v>
      </c>
      <c r="E13" s="82"/>
      <c r="F13" s="77"/>
      <c r="G13" s="78">
        <v>7</v>
      </c>
      <c r="H13" s="78">
        <v>32</v>
      </c>
      <c r="I13" s="79">
        <v>7</v>
      </c>
      <c r="K13" s="80"/>
      <c r="L13" s="78">
        <v>8</v>
      </c>
      <c r="M13" s="78">
        <v>18</v>
      </c>
      <c r="N13" s="81">
        <v>6</v>
      </c>
    </row>
    <row r="14" spans="2:14" ht="12.75">
      <c r="B14" s="75" t="s">
        <v>353</v>
      </c>
      <c r="D14" s="76" t="s">
        <v>360</v>
      </c>
      <c r="E14" s="76"/>
      <c r="F14" s="77"/>
      <c r="G14" s="78">
        <v>8</v>
      </c>
      <c r="H14" s="78">
        <v>30</v>
      </c>
      <c r="I14" s="79">
        <v>3</v>
      </c>
      <c r="K14" s="80"/>
      <c r="L14" s="78">
        <v>7</v>
      </c>
      <c r="M14" s="78">
        <v>20</v>
      </c>
      <c r="N14" s="81">
        <v>7</v>
      </c>
    </row>
    <row r="15" spans="2:14" ht="12.75">
      <c r="B15" s="76" t="s">
        <v>368</v>
      </c>
      <c r="D15" s="76" t="s">
        <v>359</v>
      </c>
      <c r="E15" s="76"/>
      <c r="F15" s="77"/>
      <c r="G15" s="78">
        <v>7</v>
      </c>
      <c r="H15" s="78">
        <v>38</v>
      </c>
      <c r="I15" s="79">
        <v>5</v>
      </c>
      <c r="K15" s="80"/>
      <c r="L15" s="78">
        <v>8</v>
      </c>
      <c r="M15" s="78">
        <v>13</v>
      </c>
      <c r="N15" s="81">
        <v>8</v>
      </c>
    </row>
    <row r="16" spans="2:14" ht="12.75">
      <c r="B16" s="76" t="s">
        <v>366</v>
      </c>
      <c r="D16" s="76" t="s">
        <v>356</v>
      </c>
      <c r="E16" s="76"/>
      <c r="F16" s="77"/>
      <c r="G16" s="78">
        <v>7</v>
      </c>
      <c r="H16" s="78">
        <v>58</v>
      </c>
      <c r="I16" s="79">
        <v>7</v>
      </c>
      <c r="K16" s="80"/>
      <c r="L16" s="78">
        <v>8</v>
      </c>
      <c r="M16" s="78">
        <v>34</v>
      </c>
      <c r="N16" s="81">
        <v>6</v>
      </c>
    </row>
    <row r="17" spans="2:14" ht="12.75">
      <c r="B17" s="76" t="s">
        <v>364</v>
      </c>
      <c r="D17" s="76" t="s">
        <v>362</v>
      </c>
      <c r="E17" s="76"/>
      <c r="F17" s="77"/>
      <c r="G17" s="78">
        <v>8</v>
      </c>
      <c r="H17" s="78">
        <v>1</v>
      </c>
      <c r="I17" s="79">
        <v>5</v>
      </c>
      <c r="K17" s="80"/>
      <c r="L17" s="78">
        <v>8</v>
      </c>
      <c r="M17" s="78">
        <v>35</v>
      </c>
      <c r="N17" s="81">
        <v>5</v>
      </c>
    </row>
    <row r="18" spans="2:14" ht="12.75">
      <c r="B18" s="76" t="s">
        <v>357</v>
      </c>
      <c r="D18" s="76" t="s">
        <v>358</v>
      </c>
      <c r="E18" s="76"/>
      <c r="F18" s="77"/>
      <c r="G18" s="78">
        <v>8</v>
      </c>
      <c r="H18" s="78">
        <v>28</v>
      </c>
      <c r="I18" s="79">
        <v>1</v>
      </c>
      <c r="K18" s="80"/>
      <c r="L18" s="78">
        <v>8</v>
      </c>
      <c r="M18" s="78">
        <v>47</v>
      </c>
      <c r="N18" s="81">
        <v>2</v>
      </c>
    </row>
    <row r="19" spans="2:14" ht="12.75">
      <c r="B19" s="76" t="s">
        <v>367</v>
      </c>
      <c r="D19" s="76"/>
      <c r="F19" s="77"/>
      <c r="G19" s="78">
        <v>8</v>
      </c>
      <c r="H19" s="78">
        <v>33</v>
      </c>
      <c r="I19" s="79">
        <v>7</v>
      </c>
      <c r="K19" s="80"/>
      <c r="L19" s="78"/>
      <c r="M19" s="78"/>
      <c r="N19" s="81"/>
    </row>
    <row r="20" spans="2:14" ht="13.5" thickBot="1">
      <c r="B20" s="83" t="s">
        <v>361</v>
      </c>
      <c r="D20" s="84"/>
      <c r="F20" s="77"/>
      <c r="G20" s="85">
        <v>8</v>
      </c>
      <c r="H20" s="85">
        <v>59</v>
      </c>
      <c r="I20" s="86">
        <v>1</v>
      </c>
      <c r="K20" s="80"/>
      <c r="L20" s="85"/>
      <c r="M20" s="85"/>
      <c r="N20" s="87"/>
    </row>
    <row r="21" spans="1:14" ht="13.5" thickTop="1">
      <c r="A21" s="73" t="s">
        <v>401</v>
      </c>
      <c r="B21" s="73">
        <f>COUNTA(B2:B20)</f>
        <v>19</v>
      </c>
      <c r="D21" s="73">
        <f>COUNTA(D2:D20)</f>
        <v>17</v>
      </c>
      <c r="F21" s="77"/>
      <c r="G21" s="78"/>
      <c r="H21" s="78"/>
      <c r="I21" s="79"/>
      <c r="K21" s="80"/>
      <c r="L21" s="78"/>
      <c r="M21" s="78"/>
      <c r="N21" s="81"/>
    </row>
    <row r="22" spans="6:14" ht="12.75">
      <c r="F22" s="77"/>
      <c r="G22" s="78">
        <f>SUM(G2:G20)</f>
        <v>142</v>
      </c>
      <c r="H22" s="78">
        <f>SUM(H2:H20)</f>
        <v>451</v>
      </c>
      <c r="I22" s="79">
        <f>SUM(I2:I20)</f>
        <v>72</v>
      </c>
      <c r="K22" s="80"/>
      <c r="L22" s="78">
        <f>SUM(L2:L18)</f>
        <v>123</v>
      </c>
      <c r="M22" s="78">
        <f>SUM(M2:M18)</f>
        <v>468</v>
      </c>
      <c r="N22" s="81">
        <f>SUM(N2:N18)</f>
        <v>91</v>
      </c>
    </row>
    <row r="23" spans="6:14" ht="13.5" thickBot="1">
      <c r="F23" s="80" t="s">
        <v>409</v>
      </c>
      <c r="G23" s="88">
        <f>G22*60</f>
        <v>8520</v>
      </c>
      <c r="H23" s="89">
        <v>451</v>
      </c>
      <c r="I23" s="90">
        <v>7.2</v>
      </c>
      <c r="K23" s="80" t="s">
        <v>409</v>
      </c>
      <c r="L23" s="88">
        <f>L22*60</f>
        <v>7380</v>
      </c>
      <c r="M23" s="89">
        <v>468</v>
      </c>
      <c r="N23" s="90">
        <v>9.1</v>
      </c>
    </row>
    <row r="24" spans="1:14" ht="13.5" thickTop="1">
      <c r="A24" s="110" t="s">
        <v>400</v>
      </c>
      <c r="B24" s="108" t="s">
        <v>399</v>
      </c>
      <c r="C24" s="109"/>
      <c r="D24" s="108" t="s">
        <v>398</v>
      </c>
      <c r="F24" s="80" t="s">
        <v>397</v>
      </c>
      <c r="G24" s="89">
        <f>G23+H23+I23</f>
        <v>8978.2</v>
      </c>
      <c r="H24" s="91"/>
      <c r="I24" s="79"/>
      <c r="K24" s="80" t="s">
        <v>397</v>
      </c>
      <c r="L24" s="89">
        <f>L23+M23+N23</f>
        <v>7857.1</v>
      </c>
      <c r="M24" s="89"/>
      <c r="N24" s="90"/>
    </row>
    <row r="25" spans="6:14" ht="12.75">
      <c r="F25" s="80"/>
      <c r="G25" s="78"/>
      <c r="H25" s="89"/>
      <c r="I25" s="79"/>
      <c r="K25" s="80"/>
      <c r="L25" s="89"/>
      <c r="M25" s="89"/>
      <c r="N25" s="90"/>
    </row>
    <row r="26" spans="6:14" ht="12.75">
      <c r="F26" s="80"/>
      <c r="G26" s="89"/>
      <c r="H26" s="78"/>
      <c r="I26" s="79"/>
      <c r="K26" s="80"/>
      <c r="L26" s="89"/>
      <c r="M26" s="89"/>
      <c r="N26" s="90"/>
    </row>
    <row r="27" spans="6:14" ht="12.75">
      <c r="F27" s="80" t="s">
        <v>396</v>
      </c>
      <c r="G27" s="89">
        <f>G24/B21</f>
        <v>472.5368421052632</v>
      </c>
      <c r="H27" s="78"/>
      <c r="I27" s="92"/>
      <c r="K27" s="80" t="s">
        <v>396</v>
      </c>
      <c r="L27" s="89">
        <f>L24/D21</f>
        <v>462.1823529411765</v>
      </c>
      <c r="M27" s="89"/>
      <c r="N27" s="90"/>
    </row>
    <row r="28" spans="6:14" ht="12.75">
      <c r="F28" s="80" t="s">
        <v>394</v>
      </c>
      <c r="G28" s="89">
        <f>G27/60</f>
        <v>7.87561403508772</v>
      </c>
      <c r="H28" s="78" t="s">
        <v>395</v>
      </c>
      <c r="I28" s="90"/>
      <c r="K28" s="80" t="s">
        <v>394</v>
      </c>
      <c r="L28" s="89">
        <f>L27/60</f>
        <v>7.703039215686275</v>
      </c>
      <c r="M28" s="89"/>
      <c r="N28" s="90"/>
    </row>
    <row r="29" spans="6:14" ht="12.75">
      <c r="F29" s="93" t="s">
        <v>392</v>
      </c>
      <c r="G29" s="94">
        <f>0.88*60</f>
        <v>52.8</v>
      </c>
      <c r="H29" s="95" t="s">
        <v>393</v>
      </c>
      <c r="I29" s="96"/>
      <c r="K29" s="93" t="s">
        <v>392</v>
      </c>
      <c r="L29" s="94">
        <f>0.7*60</f>
        <v>42</v>
      </c>
      <c r="M29" s="94"/>
      <c r="N29" s="96"/>
    </row>
    <row r="30" spans="9:14" ht="12.75">
      <c r="I30" s="75"/>
      <c r="L30" s="97"/>
      <c r="M30" s="97"/>
      <c r="N30" s="97"/>
    </row>
    <row r="31" ht="12.75">
      <c r="I31" s="97"/>
    </row>
    <row r="32" ht="12.75">
      <c r="I32" s="9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J27"/>
  <sheetViews>
    <sheetView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9.140625" style="1" customWidth="1"/>
    <col min="2" max="2" width="13.00390625" style="1" bestFit="1" customWidth="1"/>
    <col min="3" max="3" width="14.7109375" style="1" bestFit="1" customWidth="1"/>
    <col min="4" max="4" width="15.421875" style="1" bestFit="1" customWidth="1"/>
    <col min="5" max="5" width="9.28125" style="1" customWidth="1"/>
    <col min="6" max="6" width="29.7109375" style="1" customWidth="1"/>
    <col min="7" max="7" width="8.7109375" style="1" bestFit="1" customWidth="1"/>
    <col min="8" max="8" width="11.8515625" style="1" bestFit="1" customWidth="1"/>
    <col min="9" max="9" width="10.140625" style="1" bestFit="1" customWidth="1"/>
    <col min="10" max="10" width="13.8515625" style="26" bestFit="1" customWidth="1"/>
    <col min="11" max="16384" width="9.140625" style="1" customWidth="1"/>
  </cols>
  <sheetData>
    <row r="1" spans="1:4" ht="20.25">
      <c r="A1" s="111" t="s">
        <v>8</v>
      </c>
      <c r="B1" s="111"/>
      <c r="C1" s="111"/>
      <c r="D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8" t="s">
        <v>3</v>
      </c>
      <c r="F3" s="8"/>
      <c r="G3" s="9"/>
      <c r="H3" s="10"/>
      <c r="I3" s="11"/>
      <c r="J3" s="12"/>
    </row>
    <row r="4" spans="1:10" s="50" customFormat="1" ht="15">
      <c r="A4" s="50">
        <v>1</v>
      </c>
      <c r="B4" s="50" t="s">
        <v>196</v>
      </c>
      <c r="C4" s="50" t="s">
        <v>197</v>
      </c>
      <c r="D4" s="50" t="s">
        <v>53</v>
      </c>
      <c r="E4" s="59">
        <v>0.005108796296296296</v>
      </c>
      <c r="G4" s="3"/>
      <c r="H4" s="17"/>
      <c r="J4" s="52"/>
    </row>
    <row r="5" spans="2:10" s="50" customFormat="1" ht="15">
      <c r="B5" s="53"/>
      <c r="C5" s="53"/>
      <c r="G5" s="3"/>
      <c r="H5" s="17"/>
      <c r="J5" s="52"/>
    </row>
    <row r="6" spans="3:10" s="50" customFormat="1" ht="15">
      <c r="C6" s="53"/>
      <c r="G6" s="3"/>
      <c r="H6" s="17"/>
      <c r="J6" s="52"/>
    </row>
    <row r="7" spans="3:10" s="50" customFormat="1" ht="15">
      <c r="C7" s="53"/>
      <c r="G7" s="3"/>
      <c r="H7" s="17"/>
      <c r="J7" s="52"/>
    </row>
    <row r="8" spans="3:10" s="50" customFormat="1" ht="15">
      <c r="C8" s="53"/>
      <c r="G8" s="3"/>
      <c r="H8" s="17"/>
      <c r="J8" s="52"/>
    </row>
    <row r="9" s="28" customFormat="1" ht="15">
      <c r="J9" s="43"/>
    </row>
    <row r="10" s="28" customFormat="1" ht="15">
      <c r="J10" s="43"/>
    </row>
    <row r="11" s="28" customFormat="1" ht="15">
      <c r="J11" s="43"/>
    </row>
    <row r="12" s="28" customFormat="1" ht="15">
      <c r="J12" s="43"/>
    </row>
    <row r="13" s="28" customFormat="1" ht="15">
      <c r="J13" s="43"/>
    </row>
    <row r="14" s="28" customFormat="1" ht="15">
      <c r="J14" s="43"/>
    </row>
    <row r="15" s="28" customFormat="1" ht="15">
      <c r="J15" s="43"/>
    </row>
    <row r="16" s="28" customFormat="1" ht="15">
      <c r="J16" s="43"/>
    </row>
    <row r="17" s="28" customFormat="1" ht="15">
      <c r="J17" s="43"/>
    </row>
    <row r="18" s="28" customFormat="1" ht="15">
      <c r="J18" s="43"/>
    </row>
    <row r="19" s="28" customFormat="1" ht="15">
      <c r="J19" s="43"/>
    </row>
    <row r="20" s="28" customFormat="1" ht="15">
      <c r="J20" s="43"/>
    </row>
    <row r="21" s="28" customFormat="1" ht="15">
      <c r="J21" s="43"/>
    </row>
    <row r="22" s="28" customFormat="1" ht="15">
      <c r="J22" s="43"/>
    </row>
    <row r="23" s="28" customFormat="1" ht="15">
      <c r="J23" s="43"/>
    </row>
    <row r="24" s="28" customFormat="1" ht="15">
      <c r="J24" s="43"/>
    </row>
    <row r="25" s="28" customFormat="1" ht="15">
      <c r="J25" s="43"/>
    </row>
    <row r="26" s="28" customFormat="1" ht="15">
      <c r="J26" s="43"/>
    </row>
    <row r="27" s="28" customFormat="1" ht="15">
      <c r="J27" s="43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10"/>
  <sheetViews>
    <sheetView workbookViewId="0" topLeftCell="A1">
      <pane ySplit="3" topLeftCell="BM4" activePane="bottomLeft" state="frozen"/>
      <selection pane="topLeft" activeCell="A1" sqref="A1"/>
      <selection pane="bottomLeft" activeCell="G1" sqref="G1:K16384"/>
    </sheetView>
  </sheetViews>
  <sheetFormatPr defaultColWidth="9.140625" defaultRowHeight="12.75"/>
  <cols>
    <col min="1" max="1" width="9.8515625" style="1" customWidth="1"/>
    <col min="2" max="2" width="13.00390625" style="1" bestFit="1" customWidth="1"/>
    <col min="3" max="3" width="12.8515625" style="1" bestFit="1" customWidth="1"/>
    <col min="4" max="4" width="15.421875" style="1" bestFit="1" customWidth="1"/>
    <col min="5" max="5" width="9.421875" style="3" customWidth="1"/>
    <col min="6" max="6" width="29.7109375" style="1" customWidth="1"/>
    <col min="7" max="7" width="8.7109375" style="1" bestFit="1" customWidth="1"/>
    <col min="8" max="8" width="11.8515625" style="1" bestFit="1" customWidth="1"/>
    <col min="9" max="9" width="10.140625" style="1" bestFit="1" customWidth="1"/>
    <col min="10" max="10" width="13.8515625" style="38" bestFit="1" customWidth="1"/>
    <col min="11" max="16384" width="9.140625" style="1" customWidth="1"/>
  </cols>
  <sheetData>
    <row r="1" spans="1:5" ht="20.25">
      <c r="A1" s="111" t="s">
        <v>5</v>
      </c>
      <c r="B1" s="111"/>
      <c r="C1" s="111"/>
      <c r="D1" s="111"/>
      <c r="E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8" t="s">
        <v>3</v>
      </c>
      <c r="F3" s="8"/>
      <c r="G3" s="9"/>
      <c r="H3" s="10"/>
      <c r="I3" s="11"/>
      <c r="J3" s="47"/>
    </row>
    <row r="4" spans="1:5" ht="15">
      <c r="A4" s="1">
        <v>1</v>
      </c>
      <c r="B4" s="1" t="s">
        <v>64</v>
      </c>
      <c r="C4" s="1" t="s">
        <v>63</v>
      </c>
      <c r="D4" s="1" t="s">
        <v>118</v>
      </c>
      <c r="E4" s="62">
        <v>0.006079861111111111</v>
      </c>
    </row>
    <row r="5" spans="1:5" ht="15">
      <c r="A5" s="1">
        <v>2</v>
      </c>
      <c r="B5" s="1" t="s">
        <v>60</v>
      </c>
      <c r="C5" s="1" t="s">
        <v>59</v>
      </c>
      <c r="D5" s="1" t="s">
        <v>118</v>
      </c>
      <c r="E5" s="62">
        <v>0.006456018518518518</v>
      </c>
    </row>
    <row r="6" spans="1:10" s="54" customFormat="1" ht="15">
      <c r="A6" s="1">
        <v>3</v>
      </c>
      <c r="B6" s="54" t="s">
        <v>65</v>
      </c>
      <c r="C6" s="54" t="s">
        <v>87</v>
      </c>
      <c r="D6" s="54" t="s">
        <v>118</v>
      </c>
      <c r="E6" s="61">
        <v>0.0065844907407407414</v>
      </c>
      <c r="H6" s="49"/>
      <c r="J6" s="99"/>
    </row>
    <row r="7" spans="1:5" ht="15">
      <c r="A7" s="1">
        <v>4</v>
      </c>
      <c r="B7" s="1" t="s">
        <v>58</v>
      </c>
      <c r="C7" s="1" t="s">
        <v>57</v>
      </c>
      <c r="D7" s="1" t="s">
        <v>118</v>
      </c>
      <c r="E7" s="62">
        <v>0.0067708333333333336</v>
      </c>
    </row>
    <row r="8" spans="1:10" s="54" customFormat="1" ht="15">
      <c r="A8" s="1">
        <v>5</v>
      </c>
      <c r="B8" s="54" t="s">
        <v>85</v>
      </c>
      <c r="C8" s="54" t="s">
        <v>86</v>
      </c>
      <c r="D8" s="54" t="s">
        <v>118</v>
      </c>
      <c r="E8" s="61">
        <v>0.006811342592592592</v>
      </c>
      <c r="H8" s="49"/>
      <c r="J8" s="99"/>
    </row>
    <row r="9" spans="1:8" ht="15">
      <c r="A9" s="1">
        <v>6</v>
      </c>
      <c r="B9" s="1" t="s">
        <v>227</v>
      </c>
      <c r="C9" s="1" t="s">
        <v>228</v>
      </c>
      <c r="D9" s="1" t="s">
        <v>229</v>
      </c>
      <c r="E9" s="62">
        <v>0.0071261574074074074</v>
      </c>
      <c r="H9" s="13"/>
    </row>
    <row r="10" spans="1:8" ht="15">
      <c r="A10" s="1">
        <v>7</v>
      </c>
      <c r="B10" s="1" t="s">
        <v>230</v>
      </c>
      <c r="C10" s="1" t="s">
        <v>231</v>
      </c>
      <c r="D10" s="1" t="s">
        <v>229</v>
      </c>
      <c r="E10" s="62">
        <v>0.007254629629629631</v>
      </c>
      <c r="H10" s="13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J21"/>
  <sheetViews>
    <sheetView workbookViewId="0" topLeftCell="A1">
      <pane ySplit="3" topLeftCell="BM4" activePane="bottomLeft" state="frozen"/>
      <selection pane="topLeft" activeCell="A1" sqref="A1"/>
      <selection pane="bottomLeft" activeCell="A11" sqref="A11:IV11"/>
    </sheetView>
  </sheetViews>
  <sheetFormatPr defaultColWidth="9.140625" defaultRowHeight="12.75"/>
  <cols>
    <col min="1" max="1" width="9.140625" style="1" customWidth="1"/>
    <col min="2" max="2" width="13.00390625" style="1" bestFit="1" customWidth="1"/>
    <col min="3" max="3" width="12.8515625" style="1" bestFit="1" customWidth="1"/>
    <col min="4" max="4" width="15.421875" style="1" bestFit="1" customWidth="1"/>
    <col min="5" max="5" width="8.8515625" style="63" bestFit="1" customWidth="1"/>
    <col min="6" max="6" width="30.00390625" style="1" customWidth="1"/>
    <col min="7" max="7" width="8.7109375" style="1" bestFit="1" customWidth="1"/>
    <col min="8" max="8" width="11.8515625" style="1" bestFit="1" customWidth="1"/>
    <col min="9" max="9" width="16.140625" style="1" bestFit="1" customWidth="1"/>
    <col min="10" max="10" width="13.8515625" style="38" bestFit="1" customWidth="1"/>
    <col min="11" max="16384" width="9.140625" style="1" customWidth="1"/>
  </cols>
  <sheetData>
    <row r="1" spans="1:4" ht="20.25">
      <c r="A1" s="111" t="s">
        <v>10</v>
      </c>
      <c r="B1" s="111"/>
      <c r="C1" s="111"/>
      <c r="D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9"/>
      <c r="H3" s="10"/>
      <c r="I3" s="11"/>
      <c r="J3" s="47"/>
    </row>
    <row r="4" spans="1:10" s="29" customFormat="1" ht="15">
      <c r="A4" s="29">
        <v>1</v>
      </c>
      <c r="B4" s="29" t="s">
        <v>65</v>
      </c>
      <c r="C4" s="29" t="s">
        <v>234</v>
      </c>
      <c r="D4" s="29" t="s">
        <v>229</v>
      </c>
      <c r="E4" s="64" t="s">
        <v>271</v>
      </c>
      <c r="H4" s="49"/>
      <c r="J4" s="99"/>
    </row>
    <row r="5" spans="1:10" s="29" customFormat="1" ht="15">
      <c r="A5" s="29">
        <v>2</v>
      </c>
      <c r="B5" s="29" t="s">
        <v>58</v>
      </c>
      <c r="C5" s="29" t="s">
        <v>235</v>
      </c>
      <c r="D5" s="29" t="s">
        <v>229</v>
      </c>
      <c r="E5" s="64" t="s">
        <v>274</v>
      </c>
      <c r="H5" s="49"/>
      <c r="J5" s="99"/>
    </row>
    <row r="6" spans="1:10" s="29" customFormat="1" ht="15">
      <c r="A6" s="29">
        <v>3</v>
      </c>
      <c r="B6" s="29" t="s">
        <v>67</v>
      </c>
      <c r="C6" s="29" t="s">
        <v>236</v>
      </c>
      <c r="D6" s="29" t="s">
        <v>229</v>
      </c>
      <c r="E6" s="64" t="s">
        <v>275</v>
      </c>
      <c r="H6" s="49"/>
      <c r="J6" s="99"/>
    </row>
    <row r="7" spans="1:10" s="29" customFormat="1" ht="15">
      <c r="A7" s="29">
        <v>4</v>
      </c>
      <c r="B7" s="29" t="s">
        <v>70</v>
      </c>
      <c r="C7" s="29" t="s">
        <v>71</v>
      </c>
      <c r="D7" s="29" t="s">
        <v>118</v>
      </c>
      <c r="E7" s="64" t="s">
        <v>273</v>
      </c>
      <c r="H7" s="49"/>
      <c r="J7" s="99"/>
    </row>
    <row r="8" spans="1:10" s="29" customFormat="1" ht="15">
      <c r="A8" s="29">
        <v>5</v>
      </c>
      <c r="B8" s="29" t="s">
        <v>67</v>
      </c>
      <c r="C8" s="29" t="s">
        <v>55</v>
      </c>
      <c r="D8" s="29" t="s">
        <v>118</v>
      </c>
      <c r="E8" s="64" t="s">
        <v>269</v>
      </c>
      <c r="H8" s="49"/>
      <c r="J8" s="99"/>
    </row>
    <row r="9" spans="1:10" s="29" customFormat="1" ht="15">
      <c r="A9" s="29">
        <v>6</v>
      </c>
      <c r="B9" s="29" t="s">
        <v>65</v>
      </c>
      <c r="C9" s="29" t="s">
        <v>66</v>
      </c>
      <c r="D9" s="29" t="s">
        <v>118</v>
      </c>
      <c r="E9" s="64" t="s">
        <v>268</v>
      </c>
      <c r="H9" s="49"/>
      <c r="J9" s="99"/>
    </row>
    <row r="10" spans="1:10" s="29" customFormat="1" ht="15">
      <c r="A10" s="29">
        <v>7</v>
      </c>
      <c r="B10" s="29" t="s">
        <v>73</v>
      </c>
      <c r="C10" s="29" t="s">
        <v>74</v>
      </c>
      <c r="D10" s="29" t="s">
        <v>118</v>
      </c>
      <c r="E10" s="64" t="s">
        <v>276</v>
      </c>
      <c r="H10" s="49"/>
      <c r="J10" s="99"/>
    </row>
    <row r="11" spans="1:10" s="112" customFormat="1" ht="15">
      <c r="A11" s="112">
        <v>8</v>
      </c>
      <c r="B11" s="112" t="s">
        <v>68</v>
      </c>
      <c r="C11" s="112" t="s">
        <v>69</v>
      </c>
      <c r="D11" s="112" t="s">
        <v>118</v>
      </c>
      <c r="E11" s="113" t="s">
        <v>272</v>
      </c>
      <c r="H11" s="114"/>
      <c r="J11" s="115"/>
    </row>
    <row r="12" spans="1:10" s="29" customFormat="1" ht="15">
      <c r="A12" s="29">
        <v>9</v>
      </c>
      <c r="B12" s="29" t="s">
        <v>232</v>
      </c>
      <c r="C12" s="29" t="s">
        <v>233</v>
      </c>
      <c r="D12" s="29" t="s">
        <v>229</v>
      </c>
      <c r="E12" s="64" t="s">
        <v>270</v>
      </c>
      <c r="H12" s="49"/>
      <c r="J12" s="99"/>
    </row>
    <row r="13" spans="1:10" s="29" customFormat="1" ht="15">
      <c r="A13" s="29">
        <v>10</v>
      </c>
      <c r="B13" s="29" t="s">
        <v>237</v>
      </c>
      <c r="C13" s="29" t="s">
        <v>238</v>
      </c>
      <c r="D13" s="29" t="s">
        <v>229</v>
      </c>
      <c r="E13" s="64" t="s">
        <v>277</v>
      </c>
      <c r="H13" s="49"/>
      <c r="J13" s="99"/>
    </row>
    <row r="15" spans="5:10" s="29" customFormat="1" ht="15">
      <c r="E15" s="64"/>
      <c r="J15" s="99"/>
    </row>
    <row r="16" spans="5:10" s="29" customFormat="1" ht="15">
      <c r="E16" s="64"/>
      <c r="J16" s="99"/>
    </row>
    <row r="17" spans="5:10" s="29" customFormat="1" ht="15">
      <c r="E17" s="64"/>
      <c r="J17" s="99"/>
    </row>
    <row r="18" spans="5:10" s="29" customFormat="1" ht="15">
      <c r="E18" s="64"/>
      <c r="J18" s="99"/>
    </row>
    <row r="19" spans="5:10" s="29" customFormat="1" ht="15">
      <c r="E19" s="64"/>
      <c r="J19" s="99"/>
    </row>
    <row r="20" spans="5:10" s="29" customFormat="1" ht="15">
      <c r="E20" s="64"/>
      <c r="J20" s="99"/>
    </row>
    <row r="21" spans="5:10" s="29" customFormat="1" ht="15">
      <c r="E21" s="64"/>
      <c r="J21" s="9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J17"/>
  <sheetViews>
    <sheetView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9.140625" style="1" customWidth="1"/>
    <col min="2" max="2" width="13.00390625" style="1" bestFit="1" customWidth="1"/>
    <col min="3" max="3" width="12.8515625" style="1" bestFit="1" customWidth="1"/>
    <col min="4" max="4" width="15.421875" style="1" bestFit="1" customWidth="1"/>
    <col min="5" max="5" width="9.57421875" style="63" customWidth="1"/>
    <col min="6" max="6" width="29.8515625" style="1" customWidth="1"/>
    <col min="7" max="7" width="8.7109375" style="32" bestFit="1" customWidth="1"/>
    <col min="8" max="8" width="11.8515625" style="32" bestFit="1" customWidth="1"/>
    <col min="9" max="9" width="17.57421875" style="32" bestFit="1" customWidth="1"/>
    <col min="10" max="10" width="13.8515625" style="38" bestFit="1" customWidth="1"/>
    <col min="11" max="16384" width="9.140625" style="1" customWidth="1"/>
  </cols>
  <sheetData>
    <row r="1" spans="1:4" ht="20.25">
      <c r="A1" s="111" t="s">
        <v>11</v>
      </c>
      <c r="B1" s="111"/>
      <c r="C1" s="111"/>
      <c r="D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45"/>
      <c r="H3" s="39"/>
      <c r="I3" s="46"/>
      <c r="J3" s="47"/>
    </row>
    <row r="4" spans="1:10" s="54" customFormat="1" ht="15">
      <c r="A4" s="54">
        <v>1</v>
      </c>
      <c r="B4" s="54" t="s">
        <v>241</v>
      </c>
      <c r="C4" s="54" t="s">
        <v>242</v>
      </c>
      <c r="D4" s="54" t="s">
        <v>229</v>
      </c>
      <c r="E4" s="65" t="s">
        <v>289</v>
      </c>
      <c r="H4" s="55"/>
      <c r="J4" s="99"/>
    </row>
    <row r="5" spans="1:10" s="112" customFormat="1" ht="15">
      <c r="A5" s="116">
        <v>2</v>
      </c>
      <c r="B5" s="112" t="s">
        <v>67</v>
      </c>
      <c r="C5" s="112" t="s">
        <v>72</v>
      </c>
      <c r="D5" s="112" t="s">
        <v>118</v>
      </c>
      <c r="E5" s="113" t="s">
        <v>286</v>
      </c>
      <c r="H5" s="114"/>
      <c r="J5" s="115"/>
    </row>
    <row r="6" spans="1:10" s="54" customFormat="1" ht="15">
      <c r="A6" s="54">
        <v>3</v>
      </c>
      <c r="B6" s="54" t="s">
        <v>92</v>
      </c>
      <c r="C6" s="54" t="s">
        <v>93</v>
      </c>
      <c r="D6" s="54" t="s">
        <v>118</v>
      </c>
      <c r="E6" s="65" t="s">
        <v>292</v>
      </c>
      <c r="H6" s="49"/>
      <c r="J6" s="99"/>
    </row>
    <row r="7" spans="1:10" s="116" customFormat="1" ht="15" customHeight="1">
      <c r="A7" s="116">
        <v>4</v>
      </c>
      <c r="B7" s="116" t="s">
        <v>75</v>
      </c>
      <c r="C7" s="116" t="s">
        <v>76</v>
      </c>
      <c r="D7" s="116" t="s">
        <v>118</v>
      </c>
      <c r="E7" s="117" t="s">
        <v>280</v>
      </c>
      <c r="H7" s="114"/>
      <c r="J7" s="115"/>
    </row>
    <row r="8" spans="1:10" s="54" customFormat="1" ht="15">
      <c r="A8" s="54">
        <v>5</v>
      </c>
      <c r="B8" s="54" t="s">
        <v>94</v>
      </c>
      <c r="C8" s="54" t="s">
        <v>95</v>
      </c>
      <c r="D8" s="54" t="s">
        <v>118</v>
      </c>
      <c r="E8" s="65" t="s">
        <v>293</v>
      </c>
      <c r="H8" s="49"/>
      <c r="J8" s="99"/>
    </row>
    <row r="9" spans="1:10" s="54" customFormat="1" ht="15">
      <c r="A9" s="54">
        <v>6</v>
      </c>
      <c r="B9" s="54" t="s">
        <v>90</v>
      </c>
      <c r="C9" s="54" t="s">
        <v>91</v>
      </c>
      <c r="D9" s="54" t="s">
        <v>118</v>
      </c>
      <c r="E9" s="65" t="s">
        <v>290</v>
      </c>
      <c r="H9" s="49"/>
      <c r="J9" s="99"/>
    </row>
    <row r="10" spans="1:10" s="54" customFormat="1" ht="15">
      <c r="A10" s="54">
        <v>7</v>
      </c>
      <c r="B10" s="54" t="s">
        <v>107</v>
      </c>
      <c r="C10" s="54" t="s">
        <v>240</v>
      </c>
      <c r="D10" s="54" t="s">
        <v>229</v>
      </c>
      <c r="E10" s="65" t="s">
        <v>288</v>
      </c>
      <c r="H10" s="55"/>
      <c r="J10" s="99"/>
    </row>
    <row r="11" spans="1:10" s="54" customFormat="1" ht="13.5" customHeight="1">
      <c r="A11" s="54">
        <v>8</v>
      </c>
      <c r="B11" s="54" t="s">
        <v>79</v>
      </c>
      <c r="C11" s="54" t="s">
        <v>80</v>
      </c>
      <c r="D11" s="54" t="s">
        <v>118</v>
      </c>
      <c r="E11" s="65" t="s">
        <v>282</v>
      </c>
      <c r="H11" s="49"/>
      <c r="J11" s="99"/>
    </row>
    <row r="12" spans="1:10" s="54" customFormat="1" ht="15">
      <c r="A12" s="54">
        <v>9</v>
      </c>
      <c r="B12" s="54" t="s">
        <v>61</v>
      </c>
      <c r="C12" s="54" t="s">
        <v>243</v>
      </c>
      <c r="D12" s="54" t="s">
        <v>229</v>
      </c>
      <c r="E12" s="65" t="s">
        <v>291</v>
      </c>
      <c r="H12" s="55"/>
      <c r="J12" s="99"/>
    </row>
    <row r="13" spans="1:10" s="54" customFormat="1" ht="15">
      <c r="A13" s="54">
        <v>10</v>
      </c>
      <c r="B13" s="54" t="s">
        <v>77</v>
      </c>
      <c r="C13" s="54" t="s">
        <v>78</v>
      </c>
      <c r="D13" s="54" t="s">
        <v>118</v>
      </c>
      <c r="E13" s="65" t="s">
        <v>281</v>
      </c>
      <c r="H13" s="49"/>
      <c r="J13" s="99"/>
    </row>
    <row r="14" spans="1:10" s="54" customFormat="1" ht="15">
      <c r="A14" s="54">
        <v>11</v>
      </c>
      <c r="B14" s="54" t="s">
        <v>107</v>
      </c>
      <c r="C14" s="54" t="s">
        <v>239</v>
      </c>
      <c r="D14" s="54" t="s">
        <v>229</v>
      </c>
      <c r="E14" s="65" t="s">
        <v>285</v>
      </c>
      <c r="H14" s="55"/>
      <c r="J14" s="99"/>
    </row>
    <row r="15" spans="1:10" s="54" customFormat="1" ht="15">
      <c r="A15" s="54">
        <v>12</v>
      </c>
      <c r="B15" s="54" t="s">
        <v>264</v>
      </c>
      <c r="C15" s="54" t="s">
        <v>89</v>
      </c>
      <c r="D15" s="54" t="s">
        <v>118</v>
      </c>
      <c r="E15" s="65" t="s">
        <v>287</v>
      </c>
      <c r="H15" s="49"/>
      <c r="J15" s="99"/>
    </row>
    <row r="16" spans="1:10" s="54" customFormat="1" ht="15">
      <c r="A16" s="54">
        <v>13</v>
      </c>
      <c r="B16" s="54" t="s">
        <v>83</v>
      </c>
      <c r="C16" s="54" t="s">
        <v>84</v>
      </c>
      <c r="D16" s="54" t="s">
        <v>118</v>
      </c>
      <c r="E16" s="65" t="s">
        <v>284</v>
      </c>
      <c r="H16" s="49"/>
      <c r="J16" s="99"/>
    </row>
    <row r="17" spans="1:10" s="54" customFormat="1" ht="15">
      <c r="A17" s="54">
        <v>14</v>
      </c>
      <c r="B17" s="54" t="s">
        <v>81</v>
      </c>
      <c r="C17" s="54" t="s">
        <v>82</v>
      </c>
      <c r="D17" s="54" t="s">
        <v>118</v>
      </c>
      <c r="E17" s="65" t="s">
        <v>283</v>
      </c>
      <c r="H17" s="49"/>
      <c r="J17" s="99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22"/>
  <sheetViews>
    <sheetView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28125" style="1" bestFit="1" customWidth="1"/>
    <col min="2" max="2" width="13.00390625" style="1" bestFit="1" customWidth="1"/>
    <col min="3" max="3" width="14.140625" style="1" bestFit="1" customWidth="1"/>
    <col min="4" max="4" width="15.421875" style="1" bestFit="1" customWidth="1"/>
    <col min="5" max="5" width="8.421875" style="63" customWidth="1"/>
    <col min="6" max="6" width="29.7109375" style="1" customWidth="1"/>
    <col min="7" max="7" width="9.140625" style="1" customWidth="1"/>
    <col min="8" max="8" width="11.8515625" style="1" bestFit="1" customWidth="1"/>
    <col min="9" max="9" width="12.28125" style="3" customWidth="1"/>
    <col min="10" max="10" width="13.8515625" style="38" bestFit="1" customWidth="1"/>
    <col min="11" max="16384" width="9.140625" style="1" customWidth="1"/>
  </cols>
  <sheetData>
    <row r="1" spans="1:4" ht="20.25">
      <c r="A1" s="111" t="s">
        <v>12</v>
      </c>
      <c r="B1" s="111"/>
      <c r="C1" s="111"/>
      <c r="D1" s="111"/>
    </row>
    <row r="3" spans="1:10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9"/>
      <c r="H3" s="10"/>
      <c r="I3" s="36"/>
      <c r="J3" s="47"/>
    </row>
    <row r="4" spans="1:10" s="3" customFormat="1" ht="15">
      <c r="A4" s="3">
        <v>1</v>
      </c>
      <c r="B4" s="3" t="s">
        <v>96</v>
      </c>
      <c r="C4" s="3" t="s">
        <v>97</v>
      </c>
      <c r="D4" s="3" t="s">
        <v>118</v>
      </c>
      <c r="E4" s="16" t="s">
        <v>299</v>
      </c>
      <c r="G4" s="54"/>
      <c r="H4" s="49"/>
      <c r="J4" s="38"/>
    </row>
    <row r="5" spans="1:10" s="3" customFormat="1" ht="15">
      <c r="A5" s="3">
        <v>2</v>
      </c>
      <c r="B5" s="3" t="s">
        <v>98</v>
      </c>
      <c r="C5" s="3" t="s">
        <v>99</v>
      </c>
      <c r="D5" s="3" t="s">
        <v>118</v>
      </c>
      <c r="E5" s="16" t="s">
        <v>300</v>
      </c>
      <c r="G5" s="54"/>
      <c r="H5" s="49"/>
      <c r="J5" s="38"/>
    </row>
    <row r="6" spans="1:10" s="3" customFormat="1" ht="15">
      <c r="A6" s="3">
        <v>3</v>
      </c>
      <c r="B6" s="3" t="s">
        <v>249</v>
      </c>
      <c r="C6" s="3" t="s">
        <v>250</v>
      </c>
      <c r="D6" s="3" t="s">
        <v>229</v>
      </c>
      <c r="E6" s="16" t="s">
        <v>302</v>
      </c>
      <c r="H6" s="17"/>
      <c r="J6" s="38"/>
    </row>
    <row r="7" spans="1:10" s="50" customFormat="1" ht="15">
      <c r="A7" s="50">
        <v>4</v>
      </c>
      <c r="B7" s="50" t="s">
        <v>107</v>
      </c>
      <c r="C7" s="50" t="s">
        <v>108</v>
      </c>
      <c r="D7" s="50" t="s">
        <v>118</v>
      </c>
      <c r="E7" s="101" t="s">
        <v>272</v>
      </c>
      <c r="G7" s="116"/>
      <c r="H7" s="114"/>
      <c r="J7" s="98"/>
    </row>
    <row r="8" spans="1:10" s="3" customFormat="1" ht="15">
      <c r="A8" s="3">
        <v>5</v>
      </c>
      <c r="B8" s="3" t="s">
        <v>62</v>
      </c>
      <c r="C8" s="3" t="s">
        <v>251</v>
      </c>
      <c r="D8" s="3" t="s">
        <v>229</v>
      </c>
      <c r="E8" s="16" t="s">
        <v>311</v>
      </c>
      <c r="H8" s="17"/>
      <c r="J8" s="38"/>
    </row>
    <row r="9" spans="1:10" s="3" customFormat="1" ht="15">
      <c r="A9" s="3">
        <v>6</v>
      </c>
      <c r="B9" s="3" t="s">
        <v>100</v>
      </c>
      <c r="C9" s="3" t="s">
        <v>101</v>
      </c>
      <c r="D9" s="3" t="s">
        <v>118</v>
      </c>
      <c r="E9" s="16" t="s">
        <v>301</v>
      </c>
      <c r="G9" s="54"/>
      <c r="H9" s="49"/>
      <c r="J9" s="38"/>
    </row>
    <row r="10" spans="1:10" s="3" customFormat="1" ht="15">
      <c r="A10" s="3">
        <v>7</v>
      </c>
      <c r="B10" s="3" t="s">
        <v>230</v>
      </c>
      <c r="C10" s="3" t="s">
        <v>242</v>
      </c>
      <c r="D10" s="3" t="s">
        <v>229</v>
      </c>
      <c r="E10" s="16" t="s">
        <v>313</v>
      </c>
      <c r="H10" s="17"/>
      <c r="J10" s="38"/>
    </row>
    <row r="11" spans="1:10" s="29" customFormat="1" ht="15">
      <c r="A11" s="3">
        <v>8</v>
      </c>
      <c r="B11" s="29" t="s">
        <v>105</v>
      </c>
      <c r="C11" s="29" t="s">
        <v>195</v>
      </c>
      <c r="D11" s="29" t="s">
        <v>229</v>
      </c>
      <c r="E11" s="64" t="s">
        <v>316</v>
      </c>
      <c r="H11" s="49"/>
      <c r="I11" s="54"/>
      <c r="J11" s="99"/>
    </row>
    <row r="12" spans="1:10" s="3" customFormat="1" ht="15">
      <c r="A12" s="3">
        <v>9</v>
      </c>
      <c r="B12" s="3" t="s">
        <v>117</v>
      </c>
      <c r="C12" s="3" t="s">
        <v>247</v>
      </c>
      <c r="D12" s="3" t="s">
        <v>229</v>
      </c>
      <c r="E12" s="16" t="s">
        <v>315</v>
      </c>
      <c r="H12" s="17"/>
      <c r="J12" s="38"/>
    </row>
    <row r="13" spans="1:10" s="3" customFormat="1" ht="15">
      <c r="A13" s="3">
        <v>10</v>
      </c>
      <c r="B13" s="3" t="s">
        <v>67</v>
      </c>
      <c r="C13" s="3" t="s">
        <v>248</v>
      </c>
      <c r="D13" s="3" t="s">
        <v>229</v>
      </c>
      <c r="E13" s="16" t="s">
        <v>312</v>
      </c>
      <c r="H13" s="17"/>
      <c r="J13" s="38"/>
    </row>
    <row r="14" spans="1:10" s="50" customFormat="1" ht="15">
      <c r="A14" s="50">
        <v>11</v>
      </c>
      <c r="B14" s="50" t="s">
        <v>105</v>
      </c>
      <c r="C14" s="50" t="s">
        <v>106</v>
      </c>
      <c r="D14" s="50" t="s">
        <v>118</v>
      </c>
      <c r="E14" s="101" t="s">
        <v>306</v>
      </c>
      <c r="G14" s="116"/>
      <c r="H14" s="114"/>
      <c r="J14" s="98"/>
    </row>
    <row r="15" spans="1:10" s="3" customFormat="1" ht="15">
      <c r="A15" s="3">
        <v>12</v>
      </c>
      <c r="B15" s="3" t="s">
        <v>244</v>
      </c>
      <c r="C15" s="3" t="s">
        <v>245</v>
      </c>
      <c r="D15" s="3" t="s">
        <v>229</v>
      </c>
      <c r="E15" s="16" t="s">
        <v>303</v>
      </c>
      <c r="H15" s="17"/>
      <c r="J15" s="38"/>
    </row>
    <row r="16" spans="1:10" s="3" customFormat="1" ht="15">
      <c r="A16" s="3">
        <v>13</v>
      </c>
      <c r="B16" s="3" t="s">
        <v>113</v>
      </c>
      <c r="C16" s="3" t="s">
        <v>114</v>
      </c>
      <c r="D16" s="3" t="s">
        <v>118</v>
      </c>
      <c r="E16" s="16" t="s">
        <v>310</v>
      </c>
      <c r="G16" s="54"/>
      <c r="H16" s="49"/>
      <c r="J16" s="38"/>
    </row>
    <row r="17" spans="1:10" s="3" customFormat="1" ht="15">
      <c r="A17" s="3">
        <v>14</v>
      </c>
      <c r="B17" s="3" t="s">
        <v>103</v>
      </c>
      <c r="C17" s="3" t="s">
        <v>104</v>
      </c>
      <c r="D17" s="3" t="s">
        <v>118</v>
      </c>
      <c r="E17" s="16" t="s">
        <v>305</v>
      </c>
      <c r="G17" s="54"/>
      <c r="H17" s="49"/>
      <c r="J17" s="38"/>
    </row>
    <row r="18" spans="1:10" s="50" customFormat="1" ht="15">
      <c r="A18" s="50">
        <v>15</v>
      </c>
      <c r="B18" s="50" t="s">
        <v>115</v>
      </c>
      <c r="C18" s="50" t="s">
        <v>116</v>
      </c>
      <c r="D18" s="50" t="s">
        <v>118</v>
      </c>
      <c r="E18" s="101" t="s">
        <v>314</v>
      </c>
      <c r="G18" s="116"/>
      <c r="H18" s="114"/>
      <c r="J18" s="98"/>
    </row>
    <row r="19" spans="1:10" s="3" customFormat="1" ht="15">
      <c r="A19" s="3">
        <v>16</v>
      </c>
      <c r="B19" s="3" t="s">
        <v>102</v>
      </c>
      <c r="C19" s="3" t="s">
        <v>246</v>
      </c>
      <c r="D19" s="3" t="s">
        <v>229</v>
      </c>
      <c r="E19" s="16" t="s">
        <v>304</v>
      </c>
      <c r="H19" s="17"/>
      <c r="J19" s="38"/>
    </row>
    <row r="20" spans="1:10" s="50" customFormat="1" ht="15">
      <c r="A20" s="50">
        <v>17</v>
      </c>
      <c r="B20" s="50" t="s">
        <v>111</v>
      </c>
      <c r="C20" s="50" t="s">
        <v>112</v>
      </c>
      <c r="D20" s="50" t="s">
        <v>118</v>
      </c>
      <c r="E20" s="101" t="s">
        <v>309</v>
      </c>
      <c r="G20" s="116"/>
      <c r="H20" s="114"/>
      <c r="J20" s="98"/>
    </row>
    <row r="21" spans="1:10" s="28" customFormat="1" ht="15">
      <c r="A21" s="50">
        <v>18</v>
      </c>
      <c r="B21" s="28" t="s">
        <v>67</v>
      </c>
      <c r="C21" s="28" t="s">
        <v>109</v>
      </c>
      <c r="D21" s="28" t="s">
        <v>118</v>
      </c>
      <c r="E21" s="67" t="s">
        <v>307</v>
      </c>
      <c r="I21" s="50"/>
      <c r="J21" s="98"/>
    </row>
    <row r="22" spans="1:10" s="50" customFormat="1" ht="15">
      <c r="A22" s="50">
        <v>19</v>
      </c>
      <c r="B22" s="50" t="s">
        <v>263</v>
      </c>
      <c r="C22" s="50" t="s">
        <v>110</v>
      </c>
      <c r="D22" s="50" t="s">
        <v>118</v>
      </c>
      <c r="E22" s="101" t="s">
        <v>308</v>
      </c>
      <c r="G22" s="116"/>
      <c r="H22" s="114"/>
      <c r="J22" s="98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G10"/>
  <sheetViews>
    <sheetView workbookViewId="0" topLeftCell="A1">
      <pane ySplit="3" topLeftCell="BM4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9.140625" style="1" customWidth="1"/>
    <col min="2" max="2" width="13.00390625" style="1" bestFit="1" customWidth="1"/>
    <col min="3" max="3" width="12.8515625" style="1" bestFit="1" customWidth="1"/>
    <col min="4" max="4" width="22.28125" style="1" bestFit="1" customWidth="1"/>
    <col min="5" max="5" width="8.7109375" style="63" customWidth="1"/>
    <col min="6" max="6" width="29.7109375" style="1" customWidth="1"/>
    <col min="7" max="7" width="11.8515625" style="1" bestFit="1" customWidth="1"/>
    <col min="8" max="8" width="13.8515625" style="1" bestFit="1" customWidth="1"/>
    <col min="9" max="16384" width="9.140625" style="1" customWidth="1"/>
  </cols>
  <sheetData>
    <row r="1" spans="1:4" ht="20.25">
      <c r="A1" s="111" t="s">
        <v>20</v>
      </c>
      <c r="B1" s="111"/>
      <c r="C1" s="111"/>
      <c r="D1" s="111"/>
    </row>
    <row r="3" spans="1:7" s="2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10"/>
    </row>
    <row r="4" spans="4:5" ht="15">
      <c r="D4" s="1" t="s">
        <v>318</v>
      </c>
      <c r="E4" s="63" t="s">
        <v>322</v>
      </c>
    </row>
    <row r="5" spans="4:5" ht="15.75" thickBot="1">
      <c r="D5" s="1" t="s">
        <v>319</v>
      </c>
      <c r="E5" s="66" t="s">
        <v>323</v>
      </c>
    </row>
    <row r="6" spans="1:5" ht="16.5" thickTop="1">
      <c r="A6" s="1">
        <v>1</v>
      </c>
      <c r="D6" s="71" t="s">
        <v>416</v>
      </c>
      <c r="E6" s="70" t="s">
        <v>324</v>
      </c>
    </row>
    <row r="8" spans="4:5" ht="15">
      <c r="D8" s="1" t="s">
        <v>320</v>
      </c>
      <c r="E8" s="63" t="s">
        <v>325</v>
      </c>
    </row>
    <row r="9" spans="4:5" ht="15.75" thickBot="1">
      <c r="D9" s="1" t="s">
        <v>321</v>
      </c>
      <c r="E9" s="66" t="s">
        <v>326</v>
      </c>
    </row>
    <row r="10" spans="1:5" ht="16.5" thickTop="1">
      <c r="A10" s="1">
        <v>2</v>
      </c>
      <c r="D10" s="71" t="s">
        <v>417</v>
      </c>
      <c r="E10" s="70" t="s">
        <v>327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J17"/>
  <sheetViews>
    <sheetView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7109375" style="3" customWidth="1"/>
    <col min="2" max="3" width="12.8515625" style="3" bestFit="1" customWidth="1"/>
    <col min="4" max="4" width="32.00390625" style="3" bestFit="1" customWidth="1"/>
    <col min="5" max="5" width="8.8515625" style="16" bestFit="1" customWidth="1"/>
    <col min="6" max="6" width="29.7109375" style="6" customWidth="1"/>
    <col min="7" max="7" width="8.7109375" style="16" bestFit="1" customWidth="1"/>
    <col min="8" max="8" width="11.8515625" style="17" bestFit="1" customWidth="1"/>
    <col min="9" max="9" width="10.140625" style="18" bestFit="1" customWidth="1"/>
    <col min="10" max="10" width="13.8515625" style="19" bestFit="1" customWidth="1"/>
    <col min="11" max="16384" width="9.140625" style="3" customWidth="1"/>
  </cols>
  <sheetData>
    <row r="1" spans="1:4" ht="20.25">
      <c r="A1" s="111" t="s">
        <v>4</v>
      </c>
      <c r="B1" s="111"/>
      <c r="C1" s="111"/>
      <c r="D1" s="111"/>
    </row>
    <row r="3" spans="1:10" s="7" customFormat="1" ht="15.75">
      <c r="A3" s="7" t="s">
        <v>9</v>
      </c>
      <c r="B3" s="7" t="s">
        <v>0</v>
      </c>
      <c r="C3" s="7" t="s">
        <v>1</v>
      </c>
      <c r="D3" s="7" t="s">
        <v>2</v>
      </c>
      <c r="E3" s="34" t="s">
        <v>3</v>
      </c>
      <c r="F3" s="8"/>
      <c r="G3" s="34"/>
      <c r="H3" s="35"/>
      <c r="I3" s="36"/>
      <c r="J3" s="37"/>
    </row>
    <row r="4" spans="1:5" ht="15">
      <c r="A4" s="3">
        <v>1</v>
      </c>
      <c r="B4" s="3" t="s">
        <v>17</v>
      </c>
      <c r="C4" s="3" t="s">
        <v>18</v>
      </c>
      <c r="D4" s="3" t="s">
        <v>19</v>
      </c>
      <c r="E4" s="16" t="s">
        <v>333</v>
      </c>
    </row>
    <row r="5" spans="1:9" ht="15">
      <c r="A5" s="3">
        <v>2</v>
      </c>
      <c r="B5" s="17" t="s">
        <v>297</v>
      </c>
      <c r="C5" s="18" t="s">
        <v>298</v>
      </c>
      <c r="D5" s="19" t="s">
        <v>16</v>
      </c>
      <c r="E5" s="16" t="s">
        <v>330</v>
      </c>
      <c r="F5" s="3"/>
      <c r="G5" s="3"/>
      <c r="I5" s="3"/>
    </row>
    <row r="6" spans="1:9" ht="15">
      <c r="A6" s="3">
        <v>3</v>
      </c>
      <c r="B6" s="17" t="s">
        <v>191</v>
      </c>
      <c r="C6" s="18" t="s">
        <v>192</v>
      </c>
      <c r="D6" s="19" t="s">
        <v>193</v>
      </c>
      <c r="E6" s="16" t="s">
        <v>334</v>
      </c>
      <c r="F6" s="3"/>
      <c r="G6" s="3"/>
      <c r="I6" s="3"/>
    </row>
    <row r="7" spans="1:9" ht="15">
      <c r="A7" s="3">
        <v>4</v>
      </c>
      <c r="B7" s="17" t="s">
        <v>265</v>
      </c>
      <c r="C7" s="18" t="s">
        <v>266</v>
      </c>
      <c r="D7" s="19" t="s">
        <v>267</v>
      </c>
      <c r="E7" s="16" t="s">
        <v>328</v>
      </c>
      <c r="F7" s="3"/>
      <c r="G7" s="3"/>
      <c r="H7" s="3"/>
      <c r="I7" s="3"/>
    </row>
    <row r="8" spans="1:9" ht="15">
      <c r="A8" s="3">
        <v>5</v>
      </c>
      <c r="B8" s="17" t="s">
        <v>294</v>
      </c>
      <c r="C8" s="18" t="s">
        <v>296</v>
      </c>
      <c r="D8" s="19" t="s">
        <v>267</v>
      </c>
      <c r="E8" s="16" t="s">
        <v>332</v>
      </c>
      <c r="F8" s="3"/>
      <c r="G8" s="3"/>
      <c r="I8" s="3"/>
    </row>
    <row r="9" spans="1:9" ht="15">
      <c r="A9" s="3">
        <v>6</v>
      </c>
      <c r="B9" s="17" t="s">
        <v>41</v>
      </c>
      <c r="C9" s="18" t="s">
        <v>42</v>
      </c>
      <c r="D9" s="19" t="s">
        <v>16</v>
      </c>
      <c r="E9" s="16" t="s">
        <v>331</v>
      </c>
      <c r="F9" s="3"/>
      <c r="G9" s="3"/>
      <c r="I9" s="3"/>
    </row>
    <row r="10" spans="1:10" s="50" customFormat="1" ht="15">
      <c r="A10" s="50">
        <v>7</v>
      </c>
      <c r="B10" s="51" t="s">
        <v>220</v>
      </c>
      <c r="C10" s="100" t="s">
        <v>221</v>
      </c>
      <c r="D10" s="52" t="s">
        <v>258</v>
      </c>
      <c r="E10" s="101" t="s">
        <v>329</v>
      </c>
      <c r="H10" s="51"/>
      <c r="J10" s="52"/>
    </row>
    <row r="11" spans="1:9" ht="15">
      <c r="A11" s="3">
        <v>8</v>
      </c>
      <c r="B11" s="3" t="s">
        <v>158</v>
      </c>
      <c r="C11" s="3" t="s">
        <v>159</v>
      </c>
      <c r="D11" s="19" t="s">
        <v>160</v>
      </c>
      <c r="E11" s="16" t="s">
        <v>335</v>
      </c>
      <c r="F11" s="3"/>
      <c r="G11" s="3"/>
      <c r="I11" s="3"/>
    </row>
    <row r="12" spans="1:9" ht="15">
      <c r="A12" s="16"/>
      <c r="B12" s="17"/>
      <c r="C12" s="18"/>
      <c r="D12" s="19"/>
      <c r="F12" s="3"/>
      <c r="G12" s="3"/>
      <c r="H12" s="3"/>
      <c r="I12" s="3"/>
    </row>
    <row r="13" spans="1:9" ht="15">
      <c r="A13" s="16"/>
      <c r="B13" s="17"/>
      <c r="C13" s="18"/>
      <c r="D13" s="19"/>
      <c r="F13" s="3"/>
      <c r="G13" s="3"/>
      <c r="H13" s="3"/>
      <c r="I13" s="3"/>
    </row>
    <row r="14" spans="1:9" ht="15">
      <c r="A14" s="16"/>
      <c r="B14" s="17"/>
      <c r="C14" s="18"/>
      <c r="D14" s="19"/>
      <c r="F14" s="3"/>
      <c r="G14" s="3"/>
      <c r="H14" s="3"/>
      <c r="I14" s="3"/>
    </row>
    <row r="15" spans="1:9" ht="15">
      <c r="A15" s="16"/>
      <c r="B15" s="17"/>
      <c r="C15" s="18"/>
      <c r="D15" s="19"/>
      <c r="F15" s="3"/>
      <c r="G15" s="3"/>
      <c r="H15" s="3"/>
      <c r="I15" s="3"/>
    </row>
    <row r="16" spans="1:9" ht="15">
      <c r="A16" s="16"/>
      <c r="B16" s="17"/>
      <c r="C16" s="18"/>
      <c r="D16" s="19"/>
      <c r="F16" s="3"/>
      <c r="G16" s="3"/>
      <c r="H16" s="3"/>
      <c r="I16" s="3"/>
    </row>
    <row r="17" spans="1:9" ht="15">
      <c r="A17" s="16"/>
      <c r="B17" s="17"/>
      <c r="C17" s="18"/>
      <c r="D17" s="19"/>
      <c r="F17" s="3"/>
      <c r="G17" s="3"/>
      <c r="H17" s="3"/>
      <c r="I17" s="3"/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Carroll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Ortega</dc:creator>
  <cp:keywords/>
  <dc:description/>
  <cp:lastModifiedBy>Ann Ortega</cp:lastModifiedBy>
  <cp:lastPrinted>2005-02-13T19:45:43Z</cp:lastPrinted>
  <dcterms:created xsi:type="dcterms:W3CDTF">2005-01-09T18:49:16Z</dcterms:created>
  <dcterms:modified xsi:type="dcterms:W3CDTF">2005-02-15T16:38:13Z</dcterms:modified>
  <cp:category/>
  <cp:version/>
  <cp:contentType/>
  <cp:contentStatus/>
</cp:coreProperties>
</file>